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116316\AppData\Local\Microsoft\Windows\INetCache\Content.Outlook\AFBTSO51\"/>
    </mc:Choice>
  </mc:AlternateContent>
  <xr:revisionPtr revIDLastSave="0" documentId="13_ncr:1_{F5CBE244-DC4C-431D-B7C6-AB2FD025FFAF}" xr6:coauthVersionLast="47" xr6:coauthVersionMax="47" xr10:uidLastSave="{00000000-0000-0000-0000-000000000000}"/>
  <bookViews>
    <workbookView xWindow="-110" yWindow="-110" windowWidth="19420" windowHeight="10300" firstSheet="1" activeTab="1" xr2:uid="{00000000-000D-0000-FFFF-FFFF00000000}"/>
  </bookViews>
  <sheets>
    <sheet name="EPS" sheetId="17" state="hidden" r:id="rId1"/>
    <sheet name="SEBI PL" sheetId="1" r:id="rId2"/>
    <sheet name="PL Notes" sheetId="12" r:id="rId3"/>
    <sheet name="Segment" sheetId="10" r:id="rId4"/>
    <sheet name="Balance Sheet" sheetId="6" r:id="rId5"/>
    <sheet name="Cashflow" sheetId="16" r:id="rId6"/>
    <sheet name="Notes" sheetId="13" r:id="rId7"/>
  </sheets>
  <definedNames>
    <definedName name="_________KEY2" localSheetId="0" hidden="1">#REF!</definedName>
    <definedName name="_________KEY2" hidden="1">#REF!</definedName>
    <definedName name="________KEY2" localSheetId="0" hidden="1">#REF!</definedName>
    <definedName name="________KEY2" hidden="1">#REF!</definedName>
    <definedName name="________KEY3" localSheetId="0" hidden="1">#REF!</definedName>
    <definedName name="________KEY3" hidden="1">#REF!</definedName>
    <definedName name="_______KEY2" hidden="1">#REF!</definedName>
    <definedName name="_______KEY3" hidden="1">#REF!</definedName>
    <definedName name="______KEY2" hidden="1">#REF!</definedName>
    <definedName name="______KEY3" hidden="1">#REF!</definedName>
    <definedName name="_____KEY2" hidden="1">#REF!</definedName>
    <definedName name="_____KEY3" hidden="1">#REF!</definedName>
    <definedName name="____KEY2" hidden="1">#REF!</definedName>
    <definedName name="____KEY3" hidden="1">#REF!</definedName>
    <definedName name="___KEY2" hidden="1">#REF!</definedName>
    <definedName name="___KEY3" hidden="1">#REF!</definedName>
    <definedName name="__123Graph_A" hidden="1">#REF!</definedName>
    <definedName name="__123Graph_B" hidden="1">#REF!</definedName>
    <definedName name="__123Graph_D" hidden="1">#REF!</definedName>
    <definedName name="__123Graph_F" hidden="1">#REF!</definedName>
    <definedName name="__123Graph_X" hidden="1">#REF!</definedName>
    <definedName name="__KEY2" hidden="1">#REF!</definedName>
    <definedName name="__KEY3" hidden="1">#REF!</definedName>
    <definedName name="__Y1" localSheetId="0" hidden="1">{"DJH3",#N/A,FALSE,"PFL00805";"PJB3",#N/A,FALSE,"PFL00805";"JMD3",#N/A,FALSE,"PFL00805";"DNB3",#N/A,FALSE,"PFL00805";"MJP3",#N/A,FALSE,"PFL00805";"RAB3",#N/A,FALSE,"PFL00805";"GJW3",#N/A,FALSE,"PFL00805";"MASTER3",#N/A,FALSE,"PFL00805"}</definedName>
    <definedName name="__Y1" localSheetId="2" hidden="1">{"DJH3",#N/A,FALSE,"PFL00805";"PJB3",#N/A,FALSE,"PFL00805";"JMD3",#N/A,FALSE,"PFL00805";"DNB3",#N/A,FALSE,"PFL00805";"MJP3",#N/A,FALSE,"PFL00805";"RAB3",#N/A,FALSE,"PFL00805";"GJW3",#N/A,FALSE,"PFL00805";"MASTER3",#N/A,FALSE,"PFL00805"}</definedName>
    <definedName name="__Y1" hidden="1">{"DJH3",#N/A,FALSE,"PFL00805";"PJB3",#N/A,FALSE,"PFL00805";"JMD3",#N/A,FALSE,"PFL00805";"DNB3",#N/A,FALSE,"PFL00805";"MJP3",#N/A,FALSE,"PFL00805";"RAB3",#N/A,FALSE,"PFL00805";"GJW3",#N/A,FALSE,"PFL00805";"MASTER3",#N/A,FALSE,"PFL00805"}</definedName>
    <definedName name="_Fill" localSheetId="0" hidden="1">#REF!</definedName>
    <definedName name="_Fill" hidden="1">#REF!</definedName>
    <definedName name="_xlnm._FilterDatabase" localSheetId="0" hidden="1">#REF!</definedName>
    <definedName name="_xlnm._FilterDatabase" hidden="1">#REF!</definedName>
    <definedName name="_Key1" localSheetId="0" hidden="1">#REF!</definedName>
    <definedName name="_Key1" hidden="1">#REF!</definedName>
    <definedName name="_Key2" hidden="1">#REF!</definedName>
    <definedName name="_KEY3" hidden="1">#REF!</definedName>
    <definedName name="_Order1" hidden="1">255</definedName>
    <definedName name="_Order2" hidden="1">255</definedName>
    <definedName name="_Parse_Out"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a" hidden="1">#REF!</definedName>
    <definedName name="aaaa" localSheetId="0" hidden="1">{"abhishek - Personal View",#N/A,TRUE,"Rumi dAILY"}</definedName>
    <definedName name="aaaa" localSheetId="2" hidden="1">{"abhishek - Personal View",#N/A,TRUE,"Rumi dAILY"}</definedName>
    <definedName name="aaaa" hidden="1">{"abhishek - Personal View",#N/A,TRUE,"Rumi dAILY"}</definedName>
    <definedName name="aaaaaaa" localSheetId="0" hidden="1">{"DJH3",#N/A,FALSE,"PFL00805";"PJB3",#N/A,FALSE,"PFL00805";"JMD3",#N/A,FALSE,"PFL00805";"DNB3",#N/A,FALSE,"PFL00805";"MJP3",#N/A,FALSE,"PFL00805";"RAB3",#N/A,FALSE,"PFL00805";"GJW3",#N/A,FALSE,"PFL00805";"MASTER3",#N/A,FALSE,"PFL00805"}</definedName>
    <definedName name="aaaaaaa" localSheetId="2" hidden="1">{"DJH3",#N/A,FALSE,"PFL00805";"PJB3",#N/A,FALSE,"PFL00805";"JMD3",#N/A,FALSE,"PFL00805";"DNB3",#N/A,FALSE,"PFL00805";"MJP3",#N/A,FALSE,"PFL00805";"RAB3",#N/A,FALSE,"PFL00805";"GJW3",#N/A,FALSE,"PFL00805";"MASTER3",#N/A,FALSE,"PFL00805"}</definedName>
    <definedName name="aaaaaaa" hidden="1">{"DJH3",#N/A,FALSE,"PFL00805";"PJB3",#N/A,FALSE,"PFL00805";"JMD3",#N/A,FALSE,"PFL00805";"DNB3",#N/A,FALSE,"PFL00805";"MJP3",#N/A,FALSE,"PFL00805";"RAB3",#N/A,FALSE,"PFL00805";"GJW3",#N/A,FALSE,"PFL00805";"MASTER3",#N/A,FALSE,"PFL00805"}</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DDD" localSheetId="0" hidden="1">{"DJH3",#N/A,FALSE,"PFL00805";"PJB3",#N/A,FALSE,"PFL00805";"JMD3",#N/A,FALSE,"PFL00805";"DNB3",#N/A,FALSE,"PFL00805";"MJP3",#N/A,FALSE,"PFL00805";"RAB3",#N/A,FALSE,"PFL00805";"GJW3",#N/A,FALSE,"PFL00805";"MASTER3",#N/A,FALSE,"PFL00805"}</definedName>
    <definedName name="ASDDDD" localSheetId="2" hidden="1">{"DJH3",#N/A,FALSE,"PFL00805";"PJB3",#N/A,FALSE,"PFL00805";"JMD3",#N/A,FALSE,"PFL00805";"DNB3",#N/A,FALSE,"PFL00805";"MJP3",#N/A,FALSE,"PFL00805";"RAB3",#N/A,FALSE,"PFL00805";"GJW3",#N/A,FALSE,"PFL00805";"MASTER3",#N/A,FALSE,"PFL00805"}</definedName>
    <definedName name="ASDDDD" hidden="1">{"DJH3",#N/A,FALSE,"PFL00805";"PJB3",#N/A,FALSE,"PFL00805";"JMD3",#N/A,FALSE,"PFL00805";"DNB3",#N/A,FALSE,"PFL00805";"MJP3",#N/A,FALSE,"PFL00805";"RAB3",#N/A,FALSE,"PFL00805";"GJW3",#N/A,FALSE,"PFL00805";"MASTER3",#N/A,FALSE,"PFL00805"}</definedName>
    <definedName name="asdf" localSheetId="0" hidden="1">{"DJH3",#N/A,FALSE,"PFL00805";"PJB3",#N/A,FALSE,"PFL00805";"JMD3",#N/A,FALSE,"PFL00805";"DNB3",#N/A,FALSE,"PFL00805";"MJP3",#N/A,FALSE,"PFL00805";"RAB3",#N/A,FALSE,"PFL00805";"GJW3",#N/A,FALSE,"PFL00805";"MASTER3",#N/A,FALSE,"PFL00805"}</definedName>
    <definedName name="asdf" localSheetId="2" hidden="1">{"DJH3",#N/A,FALSE,"PFL00805";"PJB3",#N/A,FALSE,"PFL00805";"JMD3",#N/A,FALSE,"PFL00805";"DNB3",#N/A,FALSE,"PFL00805";"MJP3",#N/A,FALSE,"PFL00805";"RAB3",#N/A,FALSE,"PFL00805";"GJW3",#N/A,FALSE,"PFL00805";"MASTER3",#N/A,FALSE,"PFL00805"}</definedName>
    <definedName name="asdf" hidden="1">{"DJH3",#N/A,FALSE,"PFL00805";"PJB3",#N/A,FALSE,"PFL00805";"JMD3",#N/A,FALSE,"PFL00805";"DNB3",#N/A,FALSE,"PFL00805";"MJP3",#N/A,FALSE,"PFL00805";"RAB3",#N/A,FALSE,"PFL00805";"GJW3",#N/A,FALSE,"PFL00805";"MASTER3",#N/A,FALSE,"PFL00805"}</definedName>
    <definedName name="ASEDF" localSheetId="0" hidden="1">{"DJH3",#N/A,FALSE,"PFL00805";"PJB3",#N/A,FALSE,"PFL00805";"JMD3",#N/A,FALSE,"PFL00805";"DNB3",#N/A,FALSE,"PFL00805";"MJP3",#N/A,FALSE,"PFL00805";"RAB3",#N/A,FALSE,"PFL00805";"GJW3",#N/A,FALSE,"PFL00805";"MASTER3",#N/A,FALSE,"PFL00805"}</definedName>
    <definedName name="ASEDF" localSheetId="2" hidden="1">{"DJH3",#N/A,FALSE,"PFL00805";"PJB3",#N/A,FALSE,"PFL00805";"JMD3",#N/A,FALSE,"PFL00805";"DNB3",#N/A,FALSE,"PFL00805";"MJP3",#N/A,FALSE,"PFL00805";"RAB3",#N/A,FALSE,"PFL00805";"GJW3",#N/A,FALSE,"PFL00805";"MASTER3",#N/A,FALSE,"PFL00805"}</definedName>
    <definedName name="ASEDF" hidden="1">{"DJH3",#N/A,FALSE,"PFL00805";"PJB3",#N/A,FALSE,"PFL00805";"JMD3",#N/A,FALSE,"PFL00805";"DNB3",#N/A,FALSE,"PFL00805";"MJP3",#N/A,FALSE,"PFL00805";"RAB3",#N/A,FALSE,"PFL00805";"GJW3",#N/A,FALSE,"PFL00805";"MASTER3",#N/A,FALSE,"PFL00805"}</definedName>
    <definedName name="ba" localSheetId="0" hidden="1">{"abhishek - Personal View",#N/A,TRUE,"Rumi dAILY"}</definedName>
    <definedName name="ba" localSheetId="2" hidden="1">{"abhishek - Personal View",#N/A,TRUE,"Rumi dAILY"}</definedName>
    <definedName name="ba" hidden="1">{"abhishek - Personal View",#N/A,TRUE,"Rumi dAILY"}</definedName>
    <definedName name="BB" localSheetId="0" hidden="1">{"abhishek - Personal View",#N/A,TRUE,"Rumi dAILY"}</definedName>
    <definedName name="BB" localSheetId="2" hidden="1">{"abhishek - Personal View",#N/A,TRUE,"Rumi dAILY"}</definedName>
    <definedName name="BB" hidden="1">{"abhishek - Personal View",#N/A,TRUE,"Rumi dAILY"}</definedName>
    <definedName name="BG_Del" hidden="1">15</definedName>
    <definedName name="BG_Ins" hidden="1">4</definedName>
    <definedName name="BG_Mod" hidden="1">6</definedName>
    <definedName name="bgvg" localSheetId="0" hidden="1">{"abhishek - Personal View",#N/A,TRUE,"Rumi dAILY"}</definedName>
    <definedName name="bgvg" localSheetId="2" hidden="1">{"abhishek - Personal View",#N/A,TRUE,"Rumi dAILY"}</definedName>
    <definedName name="bgvg" hidden="1">{"abhishek - Personal View",#N/A,TRUE,"Rumi dAILY"}</definedName>
    <definedName name="bl" localSheetId="0" hidden="1">{"abhishek - Personal View",#N/A,TRUE,"Rumi dAILY"}</definedName>
    <definedName name="bl" localSheetId="2" hidden="1">{"abhishek - Personal View",#N/A,TRUE,"Rumi dAILY"}</definedName>
    <definedName name="bl" hidden="1">{"abhishek - Personal View",#N/A,TRUE,"Rumi dAILY"}</definedName>
    <definedName name="bsl" localSheetId="0" hidden="1">{"abhishek - Personal View",#N/A,TRUE,"Rumi dAILY"}</definedName>
    <definedName name="bsl" localSheetId="2" hidden="1">{"abhishek - Personal View",#N/A,TRUE,"Rumi dAILY"}</definedName>
    <definedName name="bsl" hidden="1">{"abhishek - Personal View",#N/A,TRUE,"Rumi dAILY"}</definedName>
    <definedName name="bvv" localSheetId="0" hidden="1">{"abhishek - Personal View",#N/A,TRUE,"Rumi dAILY"}</definedName>
    <definedName name="bvv" localSheetId="2" hidden="1">{"abhishek - Personal View",#N/A,TRUE,"Rumi dAILY"}</definedName>
    <definedName name="bvv" hidden="1">{"abhishek - Personal View",#N/A,TRUE,"Rumi dAILY"}</definedName>
    <definedName name="CAS" localSheetId="0" hidden="1">{"DJH3",#N/A,FALSE,"PFL00805";"PJB3",#N/A,FALSE,"PFL00805";"JMD3",#N/A,FALSE,"PFL00805";"DNB3",#N/A,FALSE,"PFL00805";"MJP3",#N/A,FALSE,"PFL00805";"RAB3",#N/A,FALSE,"PFL00805";"GJW3",#N/A,FALSE,"PFL00805";"MASTER3",#N/A,FALSE,"PFL00805"}</definedName>
    <definedName name="CAS" localSheetId="2" hidden="1">{"DJH3",#N/A,FALSE,"PFL00805";"PJB3",#N/A,FALSE,"PFL00805";"JMD3",#N/A,FALSE,"PFL00805";"DNB3",#N/A,FALSE,"PFL00805";"MJP3",#N/A,FALSE,"PFL00805";"RAB3",#N/A,FALSE,"PFL00805";"GJW3",#N/A,FALSE,"PFL00805";"MASTER3",#N/A,FALSE,"PFL00805"}</definedName>
    <definedName name="CAS" hidden="1">{"DJH3",#N/A,FALSE,"PFL00805";"PJB3",#N/A,FALSE,"PFL00805";"JMD3",#N/A,FALSE,"PFL00805";"DNB3",#N/A,FALSE,"PFL00805";"MJP3",#N/A,FALSE,"PFL00805";"RAB3",#N/A,FALSE,"PFL00805";"GJW3",#N/A,FALSE,"PFL00805";"MASTER3",#N/A,FALSE,"PFL00805"}</definedName>
    <definedName name="CAS_1" localSheetId="0" hidden="1">{"DJH3",#N/A,FALSE,"PFL00805";"PJB3",#N/A,FALSE,"PFL00805";"JMD3",#N/A,FALSE,"PFL00805";"DNB3",#N/A,FALSE,"PFL00805";"MJP3",#N/A,FALSE,"PFL00805";"RAB3",#N/A,FALSE,"PFL00805";"GJW3",#N/A,FALSE,"PFL00805";"MASTER3",#N/A,FALSE,"PFL00805"}</definedName>
    <definedName name="CAS_1" localSheetId="2" hidden="1">{"DJH3",#N/A,FALSE,"PFL00805";"PJB3",#N/A,FALSE,"PFL00805";"JMD3",#N/A,FALSE,"PFL00805";"DNB3",#N/A,FALSE,"PFL00805";"MJP3",#N/A,FALSE,"PFL00805";"RAB3",#N/A,FALSE,"PFL00805";"GJW3",#N/A,FALSE,"PFL00805";"MASTER3",#N/A,FALSE,"PFL00805"}</definedName>
    <definedName name="CAS_1" hidden="1">{"DJH3",#N/A,FALSE,"PFL00805";"PJB3",#N/A,FALSE,"PFL00805";"JMD3",#N/A,FALSE,"PFL00805";"DNB3",#N/A,FALSE,"PFL00805";"MJP3",#N/A,FALSE,"PFL00805";"RAB3",#N/A,FALSE,"PFL00805";"GJW3",#N/A,FALSE,"PFL00805";"MASTER3",#N/A,FALSE,"PFL00805"}</definedName>
    <definedName name="CC" localSheetId="0" hidden="1">{"abhishek - Personal View",#N/A,TRUE,"Rumi dAILY"}</definedName>
    <definedName name="CC" localSheetId="2" hidden="1">{"abhishek - Personal View",#N/A,TRUE,"Rumi dAILY"}</definedName>
    <definedName name="CC" hidden="1">{"abhishek - Personal View",#N/A,TRUE,"Rumi dAILY"}</definedName>
    <definedName name="cdvh" localSheetId="0" hidden="1">{"abhishek - Personal View",#N/A,TRUE,"Rumi dAILY"}</definedName>
    <definedName name="cdvh" localSheetId="2" hidden="1">{"abhishek - Personal View",#N/A,TRUE,"Rumi dAILY"}</definedName>
    <definedName name="cdvh" hidden="1">{"abhishek - Personal View",#N/A,TRUE,"Rumi dAILY"}</definedName>
    <definedName name="dddddd" localSheetId="0" hidden="1">{"abhishek - Personal View",#N/A,TRUE,"Rumi dAILY"}</definedName>
    <definedName name="dddddd" localSheetId="2" hidden="1">{"abhishek - Personal View",#N/A,TRUE,"Rumi dAILY"}</definedName>
    <definedName name="dddddd" hidden="1">{"abhishek - Personal View",#N/A,TRUE,"Rumi dAILY"}</definedName>
    <definedName name="DWPRICE" localSheetId="0" hidden="1">#REF!</definedName>
    <definedName name="DWPRICE" hidden="1">#REF!</definedName>
    <definedName name="eeeee" localSheetId="0" hidden="1">{"abhishek - Personal View",#N/A,TRUE,"Rumi dAILY"}</definedName>
    <definedName name="eeeee" localSheetId="2" hidden="1">{"abhishek - Personal View",#N/A,TRUE,"Rumi dAILY"}</definedName>
    <definedName name="eeeee" hidden="1">{"abhishek - Personal View",#N/A,TRUE,"Rumi dAILY"}</definedName>
    <definedName name="eeeeee" localSheetId="0" hidden="1">{"abhishek - Personal View",#N/A,TRUE,"Rumi dAILY"}</definedName>
    <definedName name="eeeeee" localSheetId="2" hidden="1">{"abhishek - Personal View",#N/A,TRUE,"Rumi dAILY"}</definedName>
    <definedName name="eeeeee" hidden="1">{"abhishek - Personal View",#N/A,TRUE,"Rumi dAILY"}</definedName>
    <definedName name="eeeeeeee" localSheetId="0" hidden="1">{"abhishek - Personal View",#N/A,TRUE,"Rumi dAILY"}</definedName>
    <definedName name="eeeeeeee" localSheetId="2" hidden="1">{"abhishek - Personal View",#N/A,TRUE,"Rumi dAILY"}</definedName>
    <definedName name="eeeeeeee" hidden="1">{"abhishek - Personal View",#N/A,TRUE,"Rumi dAILY"}</definedName>
    <definedName name="eeeeeeeee" localSheetId="0" hidden="1">{"abhishek - Personal View",#N/A,TRUE,"Rumi dAILY"}</definedName>
    <definedName name="eeeeeeeee" localSheetId="2" hidden="1">{"abhishek - Personal View",#N/A,TRUE,"Rumi dAILY"}</definedName>
    <definedName name="eeeeeeeee" hidden="1">{"abhishek - Personal View",#N/A,TRUE,"Rumi dAILY"}</definedName>
    <definedName name="eeeeeeeeee" localSheetId="0" hidden="1">{"abhishek - Personal View",#N/A,TRUE,"Rumi dAILY"}</definedName>
    <definedName name="eeeeeeeeee" localSheetId="2" hidden="1">{"abhishek - Personal View",#N/A,TRUE,"Rumi dAILY"}</definedName>
    <definedName name="eeeeeeeeee" hidden="1">{"abhishek - Personal View",#N/A,TRUE,"Rumi dAILY"}</definedName>
    <definedName name="egtc" localSheetId="0" hidden="1">{"abhishek - Personal View",#N/A,TRUE,"Rumi dAILY"}</definedName>
    <definedName name="egtc" localSheetId="2" hidden="1">{"abhishek - Personal View",#N/A,TRUE,"Rumi dAILY"}</definedName>
    <definedName name="egtc" hidden="1">{"abhishek - Personal View",#N/A,TRUE,"Rumi dAILY"}</definedName>
    <definedName name="ehvv" localSheetId="0" hidden="1">{"abhishek - Personal View",#N/A,TRUE,"Rumi dAILY"}</definedName>
    <definedName name="ehvv" localSheetId="2" hidden="1">{"abhishek - Personal View",#N/A,TRUE,"Rumi dAILY"}</definedName>
    <definedName name="ehvv" hidden="1">{"abhishek - Personal View",#N/A,TRUE,"Rumi dAILY"}</definedName>
    <definedName name="erer" localSheetId="0" hidden="1">{"abhishek - Personal View",#N/A,TRUE,"Rumi dAILY"}</definedName>
    <definedName name="erer" localSheetId="2" hidden="1">{"abhishek - Personal View",#N/A,TRUE,"Rumi dAILY"}</definedName>
    <definedName name="erer" hidden="1">{"abhishek - Personal View",#N/A,TRUE,"Rumi dAILY"}</definedName>
    <definedName name="erere" localSheetId="0" hidden="1">{"abhishek - Personal View",#N/A,TRUE,"Rumi dAILY"}</definedName>
    <definedName name="erere" localSheetId="2" hidden="1">{"abhishek - Personal View",#N/A,TRUE,"Rumi dAILY"}</definedName>
    <definedName name="erere" hidden="1">{"abhishek - Personal View",#N/A,TRUE,"Rumi dAILY"}</definedName>
    <definedName name="evh" localSheetId="0" hidden="1">{"abhishek - Personal View",#N/A,TRUE,"Rumi dAILY"}</definedName>
    <definedName name="evh" localSheetId="2" hidden="1">{"abhishek - Personal View",#N/A,TRUE,"Rumi dAILY"}</definedName>
    <definedName name="evh" hidden="1">{"abhishek - Personal View",#N/A,TRUE,"Rumi dAILY"}</definedName>
    <definedName name="ewch" localSheetId="0" hidden="1">{"abhishek - Personal View",#N/A,TRUE,"Rumi dAILY"}</definedName>
    <definedName name="ewch" localSheetId="2" hidden="1">{"abhishek - Personal View",#N/A,TRUE,"Rumi dAILY"}</definedName>
    <definedName name="ewch" hidden="1">{"abhishek - Personal View",#N/A,TRUE,"Rumi dAILY"}</definedName>
    <definedName name="F" localSheetId="0" hidden="1">{"DJH3",#N/A,FALSE,"PFL00805";"PJB3",#N/A,FALSE,"PFL00805";"JMD3",#N/A,FALSE,"PFL00805";"DNB3",#N/A,FALSE,"PFL00805";"MJP3",#N/A,FALSE,"PFL00805";"RAB3",#N/A,FALSE,"PFL00805";"GJW3",#N/A,FALSE,"PFL00805";"MASTER3",#N/A,FALSE,"PFL00805"}</definedName>
    <definedName name="F" localSheetId="2" hidden="1">{"DJH3",#N/A,FALSE,"PFL00805";"PJB3",#N/A,FALSE,"PFL00805";"JMD3",#N/A,FALSE,"PFL00805";"DNB3",#N/A,FALSE,"PFL00805";"MJP3",#N/A,FALSE,"PFL00805";"RAB3",#N/A,FALSE,"PFL00805";"GJW3",#N/A,FALSE,"PFL00805";"MASTER3",#N/A,FALSE,"PFL00805"}</definedName>
    <definedName name="F" hidden="1">{"DJH3",#N/A,FALSE,"PFL00805";"PJB3",#N/A,FALSE,"PFL00805";"JMD3",#N/A,FALSE,"PFL00805";"DNB3",#N/A,FALSE,"PFL00805";"MJP3",#N/A,FALSE,"PFL00805";"RAB3",#N/A,FALSE,"PFL00805";"GJW3",#N/A,FALSE,"PFL00805";"MASTER3",#N/A,FALSE,"PFL00805"}</definedName>
    <definedName name="fdfd" hidden="1">"00Q3961-SUM"</definedName>
    <definedName name="FFFFFF" localSheetId="0" hidden="1">{"DJH3",#N/A,FALSE,"PFL00805";"PJB3",#N/A,FALSE,"PFL00805";"JMD3",#N/A,FALSE,"PFL00805";"DNB3",#N/A,FALSE,"PFL00805";"MJP3",#N/A,FALSE,"PFL00805";"RAB3",#N/A,FALSE,"PFL00805";"GJW3",#N/A,FALSE,"PFL00805";"MASTER3",#N/A,FALSE,"PFL00805"}</definedName>
    <definedName name="FFFFFF" localSheetId="2" hidden="1">{"DJH3",#N/A,FALSE,"PFL00805";"PJB3",#N/A,FALSE,"PFL00805";"JMD3",#N/A,FALSE,"PFL00805";"DNB3",#N/A,FALSE,"PFL00805";"MJP3",#N/A,FALSE,"PFL00805";"RAB3",#N/A,FALSE,"PFL00805";"GJW3",#N/A,FALSE,"PFL00805";"MASTER3",#N/A,FALSE,"PFL00805"}</definedName>
    <definedName name="FFFFFF" hidden="1">{"DJH3",#N/A,FALSE,"PFL00805";"PJB3",#N/A,FALSE,"PFL00805";"JMD3",#N/A,FALSE,"PFL00805";"DNB3",#N/A,FALSE,"PFL00805";"MJP3",#N/A,FALSE,"PFL00805";"RAB3",#N/A,FALSE,"PFL00805";"GJW3",#N/A,FALSE,"PFL00805";"MASTER3",#N/A,FALSE,"PFL00805"}</definedName>
    <definedName name="fgdsfdsf" hidden="1">#REF!</definedName>
    <definedName name="FGFGF" localSheetId="0" hidden="1">{"DJH3",#N/A,FALSE,"PFL00805";"PJB3",#N/A,FALSE,"PFL00805";"JMD3",#N/A,FALSE,"PFL00805";"DNB3",#N/A,FALSE,"PFL00805";"MJP3",#N/A,FALSE,"PFL00805";"RAB3",#N/A,FALSE,"PFL00805";"GJW3",#N/A,FALSE,"PFL00805";"MASTER3",#N/A,FALSE,"PFL00805"}</definedName>
    <definedName name="FGFGF" localSheetId="2" hidden="1">{"DJH3",#N/A,FALSE,"PFL00805";"PJB3",#N/A,FALSE,"PFL00805";"JMD3",#N/A,FALSE,"PFL00805";"DNB3",#N/A,FALSE,"PFL00805";"MJP3",#N/A,FALSE,"PFL00805";"RAB3",#N/A,FALSE,"PFL00805";"GJW3",#N/A,FALSE,"PFL00805";"MASTER3",#N/A,FALSE,"PFL00805"}</definedName>
    <definedName name="FGFGF" hidden="1">{"DJH3",#N/A,FALSE,"PFL00805";"PJB3",#N/A,FALSE,"PFL00805";"JMD3",#N/A,FALSE,"PFL00805";"DNB3",#N/A,FALSE,"PFL00805";"MJP3",#N/A,FALSE,"PFL00805";"RAB3",#N/A,FALSE,"PFL00805";"GJW3",#N/A,FALSE,"PFL00805";"MASTER3",#N/A,FALSE,"PFL00805"}</definedName>
    <definedName name="frg" localSheetId="0" hidden="1">{"abhishek - Personal View",#N/A,TRUE,"Rumi dAILY"}</definedName>
    <definedName name="frg" localSheetId="2" hidden="1">{"abhishek - Personal View",#N/A,TRUE,"Rumi dAILY"}</definedName>
    <definedName name="frg" hidden="1">{"abhishek - Personal View",#N/A,TRUE,"Rumi dAILY"}</definedName>
    <definedName name="gbgnv" localSheetId="0" hidden="1">{"abhishek - Personal View",#N/A,TRUE,"Rumi dAILY"}</definedName>
    <definedName name="gbgnv" localSheetId="2" hidden="1">{"abhishek - Personal View",#N/A,TRUE,"Rumi dAILY"}</definedName>
    <definedName name="gbgnv" hidden="1">{"abhishek - Personal View",#N/A,TRUE,"Rumi dAILY"}</definedName>
    <definedName name="gggggggggggg" hidden="1">#REF!</definedName>
    <definedName name="ghcth" localSheetId="0" hidden="1">{"abhishek - Personal View",#N/A,TRUE,"Rumi dAILY"}</definedName>
    <definedName name="ghcth" localSheetId="2" hidden="1">{"abhishek - Personal View",#N/A,TRUE,"Rumi dAILY"}</definedName>
    <definedName name="ghcth" hidden="1">{"abhishek - Personal View",#N/A,TRUE,"Rumi dAILY"}</definedName>
    <definedName name="GN" localSheetId="0" hidden="1">{"abhishek - Personal View",#N/A,TRUE,"Rumi dAILY"}</definedName>
    <definedName name="GN" localSheetId="2" hidden="1">{"abhishek - Personal View",#N/A,TRUE,"Rumi dAILY"}</definedName>
    <definedName name="GN" hidden="1">{"abhishek - Personal View",#N/A,TRUE,"Rumi dAILY"}</definedName>
    <definedName name="GNP" localSheetId="0" hidden="1">{"abhishek - Personal View",#N/A,TRUE,"Rumi dAILY"}</definedName>
    <definedName name="GNP" localSheetId="2" hidden="1">{"abhishek - Personal View",#N/A,TRUE,"Rumi dAILY"}</definedName>
    <definedName name="GNP" hidden="1">{"abhishek - Personal View",#N/A,TRUE,"Rumi dAILY"}</definedName>
    <definedName name="grqcg" localSheetId="0" hidden="1">{"abhishek - Personal View",#N/A,TRUE,"Rumi dAILY"}</definedName>
    <definedName name="grqcg" localSheetId="2" hidden="1">{"abhishek - Personal View",#N/A,TRUE,"Rumi dAILY"}</definedName>
    <definedName name="grqcg" hidden="1">{"abhishek - Personal View",#N/A,TRUE,"Rumi dAILY"}</definedName>
    <definedName name="grqeg" localSheetId="0" hidden="1">{"abhishek - Personal View",#N/A,TRUE,"Rumi dAILY"}</definedName>
    <definedName name="grqeg" localSheetId="2" hidden="1">{"abhishek - Personal View",#N/A,TRUE,"Rumi dAILY"}</definedName>
    <definedName name="grqeg" hidden="1">{"abhishek - Personal View",#N/A,TRUE,"Rumi dAILY"}</definedName>
    <definedName name="gtg" localSheetId="0" hidden="1">{"abhishek - Personal View",#N/A,TRUE,"Rumi dAILY"}</definedName>
    <definedName name="gtg" localSheetId="2" hidden="1">{"abhishek - Personal View",#N/A,TRUE,"Rumi dAILY"}</definedName>
    <definedName name="gtg" hidden="1">{"abhishek - Personal View",#N/A,TRUE,"Rumi dAILY"}</definedName>
    <definedName name="gtgv" localSheetId="0" hidden="1">{"abhishek - Personal View",#N/A,TRUE,"Rumi dAILY"}</definedName>
    <definedName name="gtgv" localSheetId="2" hidden="1">{"abhishek - Personal View",#N/A,TRUE,"Rumi dAILY"}</definedName>
    <definedName name="gtgv" hidden="1">{"abhishek - Personal View",#N/A,TRUE,"Rumi dAILY"}</definedName>
    <definedName name="h6hj6" localSheetId="0" hidden="1">{"abhishek - Personal View",#N/A,TRUE,"Rumi dAILY"}</definedName>
    <definedName name="h6hj6" localSheetId="2" hidden="1">{"abhishek - Personal View",#N/A,TRUE,"Rumi dAILY"}</definedName>
    <definedName name="h6hj6" hidden="1">{"abhishek - Personal View",#N/A,TRUE,"Rumi dAILY"}</definedName>
    <definedName name="hh" hidden="1">#REF!</definedName>
    <definedName name="hhhhhh" localSheetId="0" hidden="1">{"abhishek - Personal View",#N/A,TRUE,"Rumi dAILY"}</definedName>
    <definedName name="hhhhhh" localSheetId="2" hidden="1">{"abhishek - Personal View",#N/A,TRUE,"Rumi dAILY"}</definedName>
    <definedName name="hhhhhh" hidden="1">{"abhishek - Personal View",#N/A,TRUE,"Rumi dAILY"}</definedName>
    <definedName name="hjheh" localSheetId="0" hidden="1">{"abhishek - Personal View",#N/A,TRUE,"Rumi dAILY"}</definedName>
    <definedName name="hjheh" localSheetId="2" hidden="1">{"abhishek - Personal View",#N/A,TRUE,"Rumi dAILY"}</definedName>
    <definedName name="hjheh" hidden="1">{"abhishek - Personal View",#N/A,TRUE,"Rumi dAILY"}</definedName>
    <definedName name="HTML_CodePage" hidden="1">1252</definedName>
    <definedName name="HTML_Control" localSheetId="0" hidden="1">{"'Sheet1'!$L$16"}</definedName>
    <definedName name="HTML_Control" localSheetId="2" hidden="1">{"'Sheet1'!$L$16"}</definedName>
    <definedName name="HTML_Control" hidden="1">{"'Sheet1'!$L$16"}</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rh" localSheetId="0" hidden="1">{"abhishek - Personal View",#N/A,TRUE,"Rumi dAILY"}</definedName>
    <definedName name="htrh" localSheetId="2" hidden="1">{"abhishek - Personal View",#N/A,TRUE,"Rumi dAILY"}</definedName>
    <definedName name="htrh" hidden="1">{"abhishek - Personal View",#N/A,TRUE,"Rumi dAILY"}</definedName>
    <definedName name="htvt" localSheetId="0" hidden="1">{"abhishek - Personal View",#N/A,TRUE,"Rumi dAILY"}</definedName>
    <definedName name="htvt" localSheetId="2" hidden="1">{"abhishek - Personal View",#N/A,TRUE,"Rumi dAILY"}</definedName>
    <definedName name="htvt" hidden="1">{"abhishek - Personal View",#N/A,TRUE,"Rumi dAILY"}</definedName>
    <definedName name="htyhh" localSheetId="0" hidden="1">{"abhishek - Personal View",#N/A,TRUE,"Rumi dAILY"}</definedName>
    <definedName name="htyhh" localSheetId="2" hidden="1">{"abhishek - Personal View",#N/A,TRUE,"Rumi dAILY"}</definedName>
    <definedName name="htyhh" hidden="1">{"abhishek - Personal View",#N/A,TRUE,"Rumi dAILY"}</definedName>
    <definedName name="huy" localSheetId="0" hidden="1">{"'Sheet1'!$L$16"}</definedName>
    <definedName name="huy" localSheetId="2" hidden="1">{"'Sheet1'!$L$16"}</definedName>
    <definedName name="huy" hidden="1">{"'Sheet1'!$L$16"}</definedName>
    <definedName name="hve" localSheetId="0" hidden="1">{"abhishek - Personal View",#N/A,TRUE,"Rumi dAILY"}</definedName>
    <definedName name="hve" localSheetId="2" hidden="1">{"abhishek - Personal View",#N/A,TRUE,"Rumi dAILY"}</definedName>
    <definedName name="hve" hidden="1">{"abhishek - Personal View",#N/A,TRUE,"Rumi dAILY"}</definedName>
    <definedName name="hvth" localSheetId="0" hidden="1">{"abhishek - Personal View",#N/A,TRUE,"Rumi dAILY"}</definedName>
    <definedName name="hvth" localSheetId="2" hidden="1">{"abhishek - Personal View",#N/A,TRUE,"Rumi dAILY"}</definedName>
    <definedName name="hvth" hidden="1">{"abhishek - Personal View",#N/A,TRUE,"Rumi dAILY"}</definedName>
    <definedName name="hvyj" localSheetId="0" hidden="1">{"abhishek - Personal View",#N/A,TRUE,"Rumi dAILY"}</definedName>
    <definedName name="hvyj" localSheetId="2" hidden="1">{"abhishek - Personal View",#N/A,TRUE,"Rumi dAILY"}</definedName>
    <definedName name="hvyj" hidden="1">{"abhishek - Personal View",#N/A,TRUE,"Rumi dAILY"}</definedName>
    <definedName name="hwtv" localSheetId="0" hidden="1">{"abhishek - Personal View",#N/A,TRUE,"Rumi dAILY"}</definedName>
    <definedName name="hwtv" localSheetId="2" hidden="1">{"abhishek - Personal View",#N/A,TRUE,"Rumi dAILY"}</definedName>
    <definedName name="hwtv" hidden="1">{"abhishek - Personal View",#N/A,TRUE,"Rumi dAILY"}</definedName>
    <definedName name="hyh" localSheetId="0" hidden="1">{"abhishek - Personal View",#N/A,TRUE,"Rumi dAILY"}</definedName>
    <definedName name="hyh" localSheetId="2" hidden="1">{"abhishek - Personal View",#N/A,TRUE,"Rumi dAILY"}</definedName>
    <definedName name="hyh" hidden="1">{"abhishek - Personal View",#N/A,TRUE,"Rumi dAILY"}</definedName>
    <definedName name="hyju" localSheetId="0" hidden="1">{"abhishek - Personal View",#N/A,TRUE,"Rumi dAILY"}</definedName>
    <definedName name="hyju" localSheetId="2" hidden="1">{"abhishek - Personal View",#N/A,TRUE,"Rumi dAILY"}</definedName>
    <definedName name="hyju" hidden="1">{"abhishek - Personal View",#N/A,TRUE,"Rumi dAILY"}</definedName>
    <definedName name="hyvj" localSheetId="0" hidden="1">{"abhishek - Personal View",#N/A,TRUE,"Rumi dAILY"}</definedName>
    <definedName name="hyvj" localSheetId="2" hidden="1">{"abhishek - Personal View",#N/A,TRUE,"Rumi dAILY"}</definedName>
    <definedName name="hyvj" hidden="1">{"abhishek - Personal View",#N/A,TRUE,"Rumi dAILY"}</definedName>
    <definedName name="i" hidden="1">#REF!</definedName>
    <definedName name="II" localSheetId="0" hidden="1">{"DJH3",#N/A,FALSE,"PFL00805";"PJB3",#N/A,FALSE,"PFL00805";"JMD3",#N/A,FALSE,"PFL00805";"DNB3",#N/A,FALSE,"PFL00805";"MJP3",#N/A,FALSE,"PFL00805";"RAB3",#N/A,FALSE,"PFL00805";"GJW3",#N/A,FALSE,"PFL00805";"MASTER3",#N/A,FALSE,"PFL00805"}</definedName>
    <definedName name="II" localSheetId="2" hidden="1">{"DJH3",#N/A,FALSE,"PFL00805";"PJB3",#N/A,FALSE,"PFL00805";"JMD3",#N/A,FALSE,"PFL00805";"DNB3",#N/A,FALSE,"PFL00805";"MJP3",#N/A,FALSE,"PFL00805";"RAB3",#N/A,FALSE,"PFL00805";"GJW3",#N/A,FALSE,"PFL00805";"MASTER3",#N/A,FALSE,"PFL00805"}</definedName>
    <definedName name="II" hidden="1">{"DJH3",#N/A,FALSE,"PFL00805";"PJB3",#N/A,FALSE,"PFL00805";"JMD3",#N/A,FALSE,"PFL00805";"DNB3",#N/A,FALSE,"PFL00805";"MJP3",#N/A,FALSE,"PFL00805";"RAB3",#N/A,FALSE,"PFL00805";"GJW3",#N/A,FALSE,"PFL00805";"MASTER3",#N/A,FALSE,"PFL00805"}</definedName>
    <definedName name="ikik" localSheetId="0" hidden="1">{"abhishek - Personal View",#N/A,TRUE,"Rumi dAILY"}</definedName>
    <definedName name="ikik" localSheetId="2" hidden="1">{"abhishek - Personal View",#N/A,TRUE,"Rumi dAILY"}</definedName>
    <definedName name="ikik" hidden="1">{"abhishek - Personal View",#N/A,TRUE,"Rumi dAILY"}</definedName>
    <definedName name="jgi" localSheetId="0" hidden="1">{"abhishek - Personal View",#N/A,TRUE,"Rumi dAILY"}</definedName>
    <definedName name="jgi" localSheetId="2" hidden="1">{"abhishek - Personal View",#N/A,TRUE,"Rumi dAILY"}</definedName>
    <definedName name="jgi" hidden="1">{"abhishek - Personal View",#N/A,TRUE,"Rumi dAILY"}</definedName>
    <definedName name="jj_1" localSheetId="0" hidden="1">{"DJH3",#N/A,FALSE,"PFL00805";"PJB3",#N/A,FALSE,"PFL00805";"JMD3",#N/A,FALSE,"PFL00805";"DNB3",#N/A,FALSE,"PFL00805";"MJP3",#N/A,FALSE,"PFL00805";"RAB3",#N/A,FALSE,"PFL00805";"GJW3",#N/A,FALSE,"PFL00805";"MASTER3",#N/A,FALSE,"PFL00805"}</definedName>
    <definedName name="jj_1" localSheetId="2" hidden="1">{"DJH3",#N/A,FALSE,"PFL00805";"PJB3",#N/A,FALSE,"PFL00805";"JMD3",#N/A,FALSE,"PFL00805";"DNB3",#N/A,FALSE,"PFL00805";"MJP3",#N/A,FALSE,"PFL00805";"RAB3",#N/A,FALSE,"PFL00805";"GJW3",#N/A,FALSE,"PFL00805";"MASTER3",#N/A,FALSE,"PFL00805"}</definedName>
    <definedName name="jj_1" hidden="1">{"DJH3",#N/A,FALSE,"PFL00805";"PJB3",#N/A,FALSE,"PFL00805";"JMD3",#N/A,FALSE,"PFL00805";"DNB3",#N/A,FALSE,"PFL00805";"MJP3",#N/A,FALSE,"PFL00805";"RAB3",#N/A,FALSE,"PFL00805";"GJW3",#N/A,FALSE,"PFL00805";"MASTER3",#N/A,FALSE,"PFL00805"}</definedName>
    <definedName name="jj_2" localSheetId="0" hidden="1">{"DJH3",#N/A,FALSE,"PFL00805";"PJB3",#N/A,FALSE,"PFL00805";"JMD3",#N/A,FALSE,"PFL00805";"DNB3",#N/A,FALSE,"PFL00805";"MJP3",#N/A,FALSE,"PFL00805";"RAB3",#N/A,FALSE,"PFL00805";"GJW3",#N/A,FALSE,"PFL00805";"MASTER3",#N/A,FALSE,"PFL00805"}</definedName>
    <definedName name="jj_2" localSheetId="2" hidden="1">{"DJH3",#N/A,FALSE,"PFL00805";"PJB3",#N/A,FALSE,"PFL00805";"JMD3",#N/A,FALSE,"PFL00805";"DNB3",#N/A,FALSE,"PFL00805";"MJP3",#N/A,FALSE,"PFL00805";"RAB3",#N/A,FALSE,"PFL00805";"GJW3",#N/A,FALSE,"PFL00805";"MASTER3",#N/A,FALSE,"PFL00805"}</definedName>
    <definedName name="jj_2" hidden="1">{"DJH3",#N/A,FALSE,"PFL00805";"PJB3",#N/A,FALSE,"PFL00805";"JMD3",#N/A,FALSE,"PFL00805";"DNB3",#N/A,FALSE,"PFL00805";"MJP3",#N/A,FALSE,"PFL00805";"RAB3",#N/A,FALSE,"PFL00805";"GJW3",#N/A,FALSE,"PFL00805";"MASTER3",#N/A,FALSE,"PFL00805"}</definedName>
    <definedName name="jj_3" localSheetId="0" hidden="1">{"DJH3",#N/A,FALSE,"PFL00805";"PJB3",#N/A,FALSE,"PFL00805";"JMD3",#N/A,FALSE,"PFL00805";"DNB3",#N/A,FALSE,"PFL00805";"MJP3",#N/A,FALSE,"PFL00805";"RAB3",#N/A,FALSE,"PFL00805";"GJW3",#N/A,FALSE,"PFL00805";"MASTER3",#N/A,FALSE,"PFL00805"}</definedName>
    <definedName name="jj_3" localSheetId="2" hidden="1">{"DJH3",#N/A,FALSE,"PFL00805";"PJB3",#N/A,FALSE,"PFL00805";"JMD3",#N/A,FALSE,"PFL00805";"DNB3",#N/A,FALSE,"PFL00805";"MJP3",#N/A,FALSE,"PFL00805";"RAB3",#N/A,FALSE,"PFL00805";"GJW3",#N/A,FALSE,"PFL00805";"MASTER3",#N/A,FALSE,"PFL00805"}</definedName>
    <definedName name="jj_3" hidden="1">{"DJH3",#N/A,FALSE,"PFL00805";"PJB3",#N/A,FALSE,"PFL00805";"JMD3",#N/A,FALSE,"PFL00805";"DNB3",#N/A,FALSE,"PFL00805";"MJP3",#N/A,FALSE,"PFL00805";"RAB3",#N/A,FALSE,"PFL00805";"GJW3",#N/A,FALSE,"PFL00805";"MASTER3",#N/A,FALSE,"PFL00805"}</definedName>
    <definedName name="jj_4" localSheetId="0" hidden="1">{"DJH3",#N/A,FALSE,"PFL00805";"PJB3",#N/A,FALSE,"PFL00805";"JMD3",#N/A,FALSE,"PFL00805";"DNB3",#N/A,FALSE,"PFL00805";"MJP3",#N/A,FALSE,"PFL00805";"RAB3",#N/A,FALSE,"PFL00805";"GJW3",#N/A,FALSE,"PFL00805";"MASTER3",#N/A,FALSE,"PFL00805"}</definedName>
    <definedName name="jj_4" localSheetId="2" hidden="1">{"DJH3",#N/A,FALSE,"PFL00805";"PJB3",#N/A,FALSE,"PFL00805";"JMD3",#N/A,FALSE,"PFL00805";"DNB3",#N/A,FALSE,"PFL00805";"MJP3",#N/A,FALSE,"PFL00805";"RAB3",#N/A,FALSE,"PFL00805";"GJW3",#N/A,FALSE,"PFL00805";"MASTER3",#N/A,FALSE,"PFL00805"}</definedName>
    <definedName name="jj_4" hidden="1">{"DJH3",#N/A,FALSE,"PFL00805";"PJB3",#N/A,FALSE,"PFL00805";"JMD3",#N/A,FALSE,"PFL00805";"DNB3",#N/A,FALSE,"PFL00805";"MJP3",#N/A,FALSE,"PFL00805";"RAB3",#N/A,FALSE,"PFL00805";"GJW3",#N/A,FALSE,"PFL00805";"MASTER3",#N/A,FALSE,"PFL00805"}</definedName>
    <definedName name="jj_5" localSheetId="0" hidden="1">{"DJH3",#N/A,FALSE,"PFL00805";"PJB3",#N/A,FALSE,"PFL00805";"JMD3",#N/A,FALSE,"PFL00805";"DNB3",#N/A,FALSE,"PFL00805";"MJP3",#N/A,FALSE,"PFL00805";"RAB3",#N/A,FALSE,"PFL00805";"GJW3",#N/A,FALSE,"PFL00805";"MASTER3",#N/A,FALSE,"PFL00805"}</definedName>
    <definedName name="jj_5" localSheetId="2" hidden="1">{"DJH3",#N/A,FALSE,"PFL00805";"PJB3",#N/A,FALSE,"PFL00805";"JMD3",#N/A,FALSE,"PFL00805";"DNB3",#N/A,FALSE,"PFL00805";"MJP3",#N/A,FALSE,"PFL00805";"RAB3",#N/A,FALSE,"PFL00805";"GJW3",#N/A,FALSE,"PFL00805";"MASTER3",#N/A,FALSE,"PFL00805"}</definedName>
    <definedName name="jj_5" hidden="1">{"DJH3",#N/A,FALSE,"PFL00805";"PJB3",#N/A,FALSE,"PFL00805";"JMD3",#N/A,FALSE,"PFL00805";"DNB3",#N/A,FALSE,"PFL00805";"MJP3",#N/A,FALSE,"PFL00805";"RAB3",#N/A,FALSE,"PFL00805";"GJW3",#N/A,FALSE,"PFL00805";"MASTER3",#N/A,FALSE,"PFL00805"}</definedName>
    <definedName name="jn" localSheetId="0" hidden="1">{"DJH3",#N/A,FALSE,"PFL00805";"PJB3",#N/A,FALSE,"PFL00805";"JMD3",#N/A,FALSE,"PFL00805";"DNB3",#N/A,FALSE,"PFL00805";"MJP3",#N/A,FALSE,"PFL00805";"RAB3",#N/A,FALSE,"PFL00805";"GJW3",#N/A,FALSE,"PFL00805";"MASTER3",#N/A,FALSE,"PFL00805"}</definedName>
    <definedName name="jn" localSheetId="2" hidden="1">{"DJH3",#N/A,FALSE,"PFL00805";"PJB3",#N/A,FALSE,"PFL00805";"JMD3",#N/A,FALSE,"PFL00805";"DNB3",#N/A,FALSE,"PFL00805";"MJP3",#N/A,FALSE,"PFL00805";"RAB3",#N/A,FALSE,"PFL00805";"GJW3",#N/A,FALSE,"PFL00805";"MASTER3",#N/A,FALSE,"PFL00805"}</definedName>
    <definedName name="jn" hidden="1">{"DJH3",#N/A,FALSE,"PFL00805";"PJB3",#N/A,FALSE,"PFL00805";"JMD3",#N/A,FALSE,"PFL00805";"DNB3",#N/A,FALSE,"PFL00805";"MJP3",#N/A,FALSE,"PFL00805";"RAB3",#N/A,FALSE,"PFL00805";"GJW3",#N/A,FALSE,"PFL00805";"MASTER3",#N/A,FALSE,"PFL00805"}</definedName>
    <definedName name="juik" localSheetId="0" hidden="1">{"abhishek - Personal View",#N/A,TRUE,"Rumi dAILY"}</definedName>
    <definedName name="juik" localSheetId="2" hidden="1">{"abhishek - Personal View",#N/A,TRUE,"Rumi dAILY"}</definedName>
    <definedName name="juik" hidden="1">{"abhishek - Personal View",#N/A,TRUE,"Rumi dAILY"}</definedName>
    <definedName name="kiiiiii" localSheetId="0" hidden="1">{"abhishek - Personal View",#N/A,TRUE,"Rumi dAILY"}</definedName>
    <definedName name="kiiiiii" localSheetId="2" hidden="1">{"abhishek - Personal View",#N/A,TRUE,"Rumi dAILY"}</definedName>
    <definedName name="kiiiiii" hidden="1">{"abhishek - Personal View",#N/A,TRUE,"Rumi dAILY"}</definedName>
    <definedName name="kiki" localSheetId="0" hidden="1">{"abhishek - Personal View",#N/A,TRUE,"Rumi dAILY"}</definedName>
    <definedName name="kiki" localSheetId="2" hidden="1">{"abhishek - Personal View",#N/A,TRUE,"Rumi dAILY"}</definedName>
    <definedName name="kiki" hidden="1">{"abhishek - Personal View",#N/A,TRUE,"Rumi dAILY"}</definedName>
    <definedName name="kmilp" localSheetId="0" hidden="1">{"abhishek - Personal View",#N/A,TRUE,"Rumi dAILY"}</definedName>
    <definedName name="kmilp" localSheetId="2" hidden="1">{"abhishek - Personal View",#N/A,TRUE,"Rumi dAILY"}</definedName>
    <definedName name="kmilp" hidden="1">{"abhishek - Personal View",#N/A,TRUE,"Rumi dAILY"}</definedName>
    <definedName name="lkjlkj" localSheetId="0" hidden="1">{"DJH3",#N/A,FALSE,"PFL00805";"PJB3",#N/A,FALSE,"PFL00805";"JMD3",#N/A,FALSE,"PFL00805";"DNB3",#N/A,FALSE,"PFL00805";"MJP3",#N/A,FALSE,"PFL00805";"RAB3",#N/A,FALSE,"PFL00805";"GJW3",#N/A,FALSE,"PFL00805";"MASTER3",#N/A,FALSE,"PFL00805"}</definedName>
    <definedName name="lkjlkj" localSheetId="2" hidden="1">{"DJH3",#N/A,FALSE,"PFL00805";"PJB3",#N/A,FALSE,"PFL00805";"JMD3",#N/A,FALSE,"PFL00805";"DNB3",#N/A,FALSE,"PFL00805";"MJP3",#N/A,FALSE,"PFL00805";"RAB3",#N/A,FALSE,"PFL00805";"GJW3",#N/A,FALSE,"PFL00805";"MASTER3",#N/A,FALSE,"PFL00805"}</definedName>
    <definedName name="lkjlkj" hidden="1">{"DJH3",#N/A,FALSE,"PFL00805";"PJB3",#N/A,FALSE,"PFL00805";"JMD3",#N/A,FALSE,"PFL00805";"DNB3",#N/A,FALSE,"PFL00805";"MJP3",#N/A,FALSE,"PFL00805";"RAB3",#N/A,FALSE,"PFL00805";"GJW3",#N/A,FALSE,"PFL00805";"MASTER3",#N/A,FALSE,"PFL00805"}</definedName>
    <definedName name="misgroup" localSheetId="0" hidden="1">#REF!</definedName>
    <definedName name="misgroup" hidden="1">#REF!</definedName>
    <definedName name="MMMM" localSheetId="0" hidden="1">{"abhishek - Personal View",#N/A,TRUE,"Rumi dAILY"}</definedName>
    <definedName name="MMMM" localSheetId="2" hidden="1">{"abhishek - Personal View",#N/A,TRUE,"Rumi dAILY"}</definedName>
    <definedName name="MMMM" hidden="1">{"abhishek - Personal View",#N/A,TRUE,"Rumi dAILY"}</definedName>
    <definedName name="mnjhzguyqwbeied" localSheetId="0" hidden="1">{"DJH3",#N/A,FALSE,"PFL00805";"PJB3",#N/A,FALSE,"PFL00805";"JMD3",#N/A,FALSE,"PFL00805";"DNB3",#N/A,FALSE,"PFL00805";"MJP3",#N/A,FALSE,"PFL00805";"RAB3",#N/A,FALSE,"PFL00805";"GJW3",#N/A,FALSE,"PFL00805";"MASTER3",#N/A,FALSE,"PFL00805"}</definedName>
    <definedName name="mnjhzguyqwbeied" localSheetId="2" hidden="1">{"DJH3",#N/A,FALSE,"PFL00805";"PJB3",#N/A,FALSE,"PFL00805";"JMD3",#N/A,FALSE,"PFL00805";"DNB3",#N/A,FALSE,"PFL00805";"MJP3",#N/A,FALSE,"PFL00805";"RAB3",#N/A,FALSE,"PFL00805";"GJW3",#N/A,FALSE,"PFL00805";"MASTER3",#N/A,FALSE,"PFL00805"}</definedName>
    <definedName name="mnjhzguyqwbeied" hidden="1">{"DJH3",#N/A,FALSE,"PFL00805";"PJB3",#N/A,FALSE,"PFL00805";"JMD3",#N/A,FALSE,"PFL00805";"DNB3",#N/A,FALSE,"PFL00805";"MJP3",#N/A,FALSE,"PFL00805";"RAB3",#N/A,FALSE,"PFL00805";"GJW3",#N/A,FALSE,"PFL00805";"MASTER3",#N/A,FALSE,"PFL00805"}</definedName>
    <definedName name="NN" localSheetId="0" hidden="1">{"abhishek - Personal View",#N/A,TRUE,"Rumi dAILY"}</definedName>
    <definedName name="NN" localSheetId="2" hidden="1">{"abhishek - Personal View",#N/A,TRUE,"Rumi dAILY"}</definedName>
    <definedName name="NN" hidden="1">{"abhishek - Personal View",#N/A,TRUE,"Rumi dAILY"}</definedName>
    <definedName name="NNN" localSheetId="0" hidden="1">{"abhishek - Personal View",#N/A,TRUE,"Rumi dAILY"}</definedName>
    <definedName name="NNN" localSheetId="2" hidden="1">{"abhishek - Personal View",#N/A,TRUE,"Rumi dAILY"}</definedName>
    <definedName name="NNN" hidden="1">{"abhishek - Personal View",#N/A,TRUE,"Rumi dAILY"}</definedName>
    <definedName name="Otherss" localSheetId="0" hidden="1">{"DJH3",#N/A,FALSE,"PFL00805";"PJB3",#N/A,FALSE,"PFL00805";"JMD3",#N/A,FALSE,"PFL00805";"DNB3",#N/A,FALSE,"PFL00805";"MJP3",#N/A,FALSE,"PFL00805";"RAB3",#N/A,FALSE,"PFL00805";"GJW3",#N/A,FALSE,"PFL00805";"MASTER3",#N/A,FALSE,"PFL00805"}</definedName>
    <definedName name="Otherss" localSheetId="2" hidden="1">{"DJH3",#N/A,FALSE,"PFL00805";"PJB3",#N/A,FALSE,"PFL00805";"JMD3",#N/A,FALSE,"PFL00805";"DNB3",#N/A,FALSE,"PFL00805";"MJP3",#N/A,FALSE,"PFL00805";"RAB3",#N/A,FALSE,"PFL00805";"GJW3",#N/A,FALSE,"PFL00805";"MASTER3",#N/A,FALSE,"PFL00805"}</definedName>
    <definedName name="Otherss" hidden="1">{"DJH3",#N/A,FALSE,"PFL00805";"PJB3",#N/A,FALSE,"PFL00805";"JMD3",#N/A,FALSE,"PFL00805";"DNB3",#N/A,FALSE,"PFL00805";"MJP3",#N/A,FALSE,"PFL00805";"RAB3",#N/A,FALSE,"PFL00805";"GJW3",#N/A,FALSE,"PFL00805";"MASTER3",#N/A,FALSE,"PFL00805"}</definedName>
    <definedName name="pa_1" localSheetId="0" hidden="1">{"DJH3",#N/A,FALSE,"PFL00805";"PJB3",#N/A,FALSE,"PFL00805";"JMD3",#N/A,FALSE,"PFL00805";"DNB3",#N/A,FALSE,"PFL00805";"MJP3",#N/A,FALSE,"PFL00805";"RAB3",#N/A,FALSE,"PFL00805";"GJW3",#N/A,FALSE,"PFL00805";"MASTER3",#N/A,FALSE,"PFL00805"}</definedName>
    <definedName name="pa_1" localSheetId="2" hidden="1">{"DJH3",#N/A,FALSE,"PFL00805";"PJB3",#N/A,FALSE,"PFL00805";"JMD3",#N/A,FALSE,"PFL00805";"DNB3",#N/A,FALSE,"PFL00805";"MJP3",#N/A,FALSE,"PFL00805";"RAB3",#N/A,FALSE,"PFL00805";"GJW3",#N/A,FALSE,"PFL00805";"MASTER3",#N/A,FALSE,"PFL00805"}</definedName>
    <definedName name="pa_1" hidden="1">{"DJH3",#N/A,FALSE,"PFL00805";"PJB3",#N/A,FALSE,"PFL00805";"JMD3",#N/A,FALSE,"PFL00805";"DNB3",#N/A,FALSE,"PFL00805";"MJP3",#N/A,FALSE,"PFL00805";"RAB3",#N/A,FALSE,"PFL00805";"GJW3",#N/A,FALSE,"PFL00805";"MASTER3",#N/A,FALSE,"PFL00805"}</definedName>
    <definedName name="pa_2" localSheetId="0" hidden="1">{"DJH3",#N/A,FALSE,"PFL00805";"PJB3",#N/A,FALSE,"PFL00805";"JMD3",#N/A,FALSE,"PFL00805";"DNB3",#N/A,FALSE,"PFL00805";"MJP3",#N/A,FALSE,"PFL00805";"RAB3",#N/A,FALSE,"PFL00805";"GJW3",#N/A,FALSE,"PFL00805";"MASTER3",#N/A,FALSE,"PFL00805"}</definedName>
    <definedName name="pa_2" localSheetId="2" hidden="1">{"DJH3",#N/A,FALSE,"PFL00805";"PJB3",#N/A,FALSE,"PFL00805";"JMD3",#N/A,FALSE,"PFL00805";"DNB3",#N/A,FALSE,"PFL00805";"MJP3",#N/A,FALSE,"PFL00805";"RAB3",#N/A,FALSE,"PFL00805";"GJW3",#N/A,FALSE,"PFL00805";"MASTER3",#N/A,FALSE,"PFL00805"}</definedName>
    <definedName name="pa_2" hidden="1">{"DJH3",#N/A,FALSE,"PFL00805";"PJB3",#N/A,FALSE,"PFL00805";"JMD3",#N/A,FALSE,"PFL00805";"DNB3",#N/A,FALSE,"PFL00805";"MJP3",#N/A,FALSE,"PFL00805";"RAB3",#N/A,FALSE,"PFL00805";"GJW3",#N/A,FALSE,"PFL00805";"MASTER3",#N/A,FALSE,"PFL00805"}</definedName>
    <definedName name="pa_3" localSheetId="0" hidden="1">{"DJH3",#N/A,FALSE,"PFL00805";"PJB3",#N/A,FALSE,"PFL00805";"JMD3",#N/A,FALSE,"PFL00805";"DNB3",#N/A,FALSE,"PFL00805";"MJP3",#N/A,FALSE,"PFL00805";"RAB3",#N/A,FALSE,"PFL00805";"GJW3",#N/A,FALSE,"PFL00805";"MASTER3",#N/A,FALSE,"PFL00805"}</definedName>
    <definedName name="pa_3" localSheetId="2" hidden="1">{"DJH3",#N/A,FALSE,"PFL00805";"PJB3",#N/A,FALSE,"PFL00805";"JMD3",#N/A,FALSE,"PFL00805";"DNB3",#N/A,FALSE,"PFL00805";"MJP3",#N/A,FALSE,"PFL00805";"RAB3",#N/A,FALSE,"PFL00805";"GJW3",#N/A,FALSE,"PFL00805";"MASTER3",#N/A,FALSE,"PFL00805"}</definedName>
    <definedName name="pa_3" hidden="1">{"DJH3",#N/A,FALSE,"PFL00805";"PJB3",#N/A,FALSE,"PFL00805";"JMD3",#N/A,FALSE,"PFL00805";"DNB3",#N/A,FALSE,"PFL00805";"MJP3",#N/A,FALSE,"PFL00805";"RAB3",#N/A,FALSE,"PFL00805";"GJW3",#N/A,FALSE,"PFL00805";"MASTER3",#N/A,FALSE,"PFL00805"}</definedName>
    <definedName name="pa_4" localSheetId="0" hidden="1">{"DJH3",#N/A,FALSE,"PFL00805";"PJB3",#N/A,FALSE,"PFL00805";"JMD3",#N/A,FALSE,"PFL00805";"DNB3",#N/A,FALSE,"PFL00805";"MJP3",#N/A,FALSE,"PFL00805";"RAB3",#N/A,FALSE,"PFL00805";"GJW3",#N/A,FALSE,"PFL00805";"MASTER3",#N/A,FALSE,"PFL00805"}</definedName>
    <definedName name="pa_4" localSheetId="2" hidden="1">{"DJH3",#N/A,FALSE,"PFL00805";"PJB3",#N/A,FALSE,"PFL00805";"JMD3",#N/A,FALSE,"PFL00805";"DNB3",#N/A,FALSE,"PFL00805";"MJP3",#N/A,FALSE,"PFL00805";"RAB3",#N/A,FALSE,"PFL00805";"GJW3",#N/A,FALSE,"PFL00805";"MASTER3",#N/A,FALSE,"PFL00805"}</definedName>
    <definedName name="pa_4" hidden="1">{"DJH3",#N/A,FALSE,"PFL00805";"PJB3",#N/A,FALSE,"PFL00805";"JMD3",#N/A,FALSE,"PFL00805";"DNB3",#N/A,FALSE,"PFL00805";"MJP3",#N/A,FALSE,"PFL00805";"RAB3",#N/A,FALSE,"PFL00805";"GJW3",#N/A,FALSE,"PFL00805";"MASTER3",#N/A,FALSE,"PFL00805"}</definedName>
    <definedName name="pa_5" localSheetId="0" hidden="1">{"DJH3",#N/A,FALSE,"PFL00805";"PJB3",#N/A,FALSE,"PFL00805";"JMD3",#N/A,FALSE,"PFL00805";"DNB3",#N/A,FALSE,"PFL00805";"MJP3",#N/A,FALSE,"PFL00805";"RAB3",#N/A,FALSE,"PFL00805";"GJW3",#N/A,FALSE,"PFL00805";"MASTER3",#N/A,FALSE,"PFL00805"}</definedName>
    <definedName name="pa_5" localSheetId="2" hidden="1">{"DJH3",#N/A,FALSE,"PFL00805";"PJB3",#N/A,FALSE,"PFL00805";"JMD3",#N/A,FALSE,"PFL00805";"DNB3",#N/A,FALSE,"PFL00805";"MJP3",#N/A,FALSE,"PFL00805";"RAB3",#N/A,FALSE,"PFL00805";"GJW3",#N/A,FALSE,"PFL00805";"MASTER3",#N/A,FALSE,"PFL00805"}</definedName>
    <definedName name="pa_5" hidden="1">{"DJH3",#N/A,FALSE,"PFL00805";"PJB3",#N/A,FALSE,"PFL00805";"JMD3",#N/A,FALSE,"PFL00805";"DNB3",#N/A,FALSE,"PFL00805";"MJP3",#N/A,FALSE,"PFL00805";"RAB3",#N/A,FALSE,"PFL00805";"GJW3",#N/A,FALSE,"PFL00805";"MASTER3",#N/A,FALSE,"PFL00805"}</definedName>
    <definedName name="_xlnm.Print_Area" localSheetId="4">'Balance Sheet'!$A$1:$F$76</definedName>
    <definedName name="_xlnm.Print_Area" localSheetId="5">Cashflow!$B$1:$I$70</definedName>
    <definedName name="_xlnm.Print_Area" localSheetId="1">'SEBI PL'!$A$1:$M$59</definedName>
    <definedName name="_xlnm.Print_Area" localSheetId="3">Segment!$A$1:$K$68</definedName>
    <definedName name="qcgr" localSheetId="0" hidden="1">{"abhishek - Personal View",#N/A,TRUE,"Rumi dAILY"}</definedName>
    <definedName name="qcgr" localSheetId="2" hidden="1">{"abhishek - Personal View",#N/A,TRUE,"Rumi dAILY"}</definedName>
    <definedName name="qcgr" hidden="1">{"abhishek - Personal View",#N/A,TRUE,"Rumi dAILY"}</definedName>
    <definedName name="QWE" localSheetId="0" hidden="1">{"DJH3",#N/A,FALSE,"PFL00805";"PJB3",#N/A,FALSE,"PFL00805";"JMD3",#N/A,FALSE,"PFL00805";"DNB3",#N/A,FALSE,"PFL00805";"MJP3",#N/A,FALSE,"PFL00805";"RAB3",#N/A,FALSE,"PFL00805";"GJW3",#N/A,FALSE,"PFL00805";"MASTER3",#N/A,FALSE,"PFL00805"}</definedName>
    <definedName name="QWE" localSheetId="2" hidden="1">{"DJH3",#N/A,FALSE,"PFL00805";"PJB3",#N/A,FALSE,"PFL00805";"JMD3",#N/A,FALSE,"PFL00805";"DNB3",#N/A,FALSE,"PFL00805";"MJP3",#N/A,FALSE,"PFL00805";"RAB3",#N/A,FALSE,"PFL00805";"GJW3",#N/A,FALSE,"PFL00805";"MASTER3",#N/A,FALSE,"PFL00805"}</definedName>
    <definedName name="QWE" hidden="1">{"DJH3",#N/A,FALSE,"PFL00805";"PJB3",#N/A,FALSE,"PFL00805";"JMD3",#N/A,FALSE,"PFL00805";"DNB3",#N/A,FALSE,"PFL00805";"MJP3",#N/A,FALSE,"PFL00805";"RAB3",#N/A,FALSE,"PFL00805";"GJW3",#N/A,FALSE,"PFL00805";"MASTER3",#N/A,FALSE,"PFL00805"}</definedName>
    <definedName name="ram" localSheetId="0" hidden="1">{"DJH3",#N/A,FALSE,"PFL00805";"PJB3",#N/A,FALSE,"PFL00805";"JMD3",#N/A,FALSE,"PFL00805";"DNB3",#N/A,FALSE,"PFL00805";"MJP3",#N/A,FALSE,"PFL00805";"RAB3",#N/A,FALSE,"PFL00805";"GJW3",#N/A,FALSE,"PFL00805";"MASTER3",#N/A,FALSE,"PFL00805"}</definedName>
    <definedName name="ram" localSheetId="2" hidden="1">{"DJH3",#N/A,FALSE,"PFL00805";"PJB3",#N/A,FALSE,"PFL00805";"JMD3",#N/A,FALSE,"PFL00805";"DNB3",#N/A,FALSE,"PFL00805";"MJP3",#N/A,FALSE,"PFL00805";"RAB3",#N/A,FALSE,"PFL00805";"GJW3",#N/A,FALSE,"PFL00805";"MASTER3",#N/A,FALSE,"PFL00805"}</definedName>
    <definedName name="ram" hidden="1">{"DJH3",#N/A,FALSE,"PFL00805";"PJB3",#N/A,FALSE,"PFL00805";"JMD3",#N/A,FALSE,"PFL00805";"DNB3",#N/A,FALSE,"PFL00805";"MJP3",#N/A,FALSE,"PFL00805";"RAB3",#N/A,FALSE,"PFL00805";"GJW3",#N/A,FALSE,"PFL00805";"MASTER3",#N/A,FALSE,"PFL00805"}</definedName>
    <definedName name="raymonds" localSheetId="0" hidden="1">{"abhishek - Personal View",#N/A,TRUE,"Rumi dAILY"}</definedName>
    <definedName name="raymonds" localSheetId="2" hidden="1">{"abhishek - Personal View",#N/A,TRUE,"Rumi dAILY"}</definedName>
    <definedName name="raymonds" hidden="1">{"abhishek - Personal View",#N/A,TRUE,"Rumi dAILY"}</definedName>
    <definedName name="rcqg" localSheetId="0" hidden="1">{"abhishek - Personal View",#N/A,TRUE,"Rumi dAILY"}</definedName>
    <definedName name="rcqg" localSheetId="2" hidden="1">{"abhishek - Personal View",#N/A,TRUE,"Rumi dAILY"}</definedName>
    <definedName name="rcqg" hidden="1">{"abhishek - Personal View",#N/A,TRUE,"Rumi dAILY"}</definedName>
    <definedName name="ree" localSheetId="0" hidden="1">{"abhishek - Personal View",#N/A,TRUE,"Rumi dAILY"}</definedName>
    <definedName name="ree" localSheetId="2" hidden="1">{"abhishek - Personal View",#N/A,TRUE,"Rumi dAILY"}</definedName>
    <definedName name="ree" hidden="1">{"abhishek - Personal View",#N/A,TRUE,"Rumi dAILY"}</definedName>
    <definedName name="region10" hidden="1">#REF!</definedName>
    <definedName name="rererer" localSheetId="0" hidden="1">{"abhishek - Personal View",#N/A,TRUE,"Rumi dAILY"}</definedName>
    <definedName name="rererer" localSheetId="2" hidden="1">{"abhishek - Personal View",#N/A,TRUE,"Rumi dAILY"}</definedName>
    <definedName name="rererer" hidden="1">{"abhishek - Personal View",#N/A,TRUE,"Rumi dAILY"}</definedName>
    <definedName name="rggc" localSheetId="0" hidden="1">{"abhishek - Personal View",#N/A,TRUE,"Rumi dAILY"}</definedName>
    <definedName name="rggc" localSheetId="2" hidden="1">{"abhishek - Personal View",#N/A,TRUE,"Rumi dAILY"}</definedName>
    <definedName name="rggc" hidden="1">{"abhishek - Personal View",#N/A,TRUE,"Rumi dAILY"}</definedName>
    <definedName name="rr" localSheetId="0" hidden="1">{"DJH3",#N/A,FALSE,"PFL00805";"PJB3",#N/A,FALSE,"PFL00805";"JMD3",#N/A,FALSE,"PFL00805";"DNB3",#N/A,FALSE,"PFL00805";"MJP3",#N/A,FALSE,"PFL00805";"RAB3",#N/A,FALSE,"PFL00805";"GJW3",#N/A,FALSE,"PFL00805";"MASTER3",#N/A,FALSE,"PFL00805"}</definedName>
    <definedName name="rr" localSheetId="2" hidden="1">{"DJH3",#N/A,FALSE,"PFL00805";"PJB3",#N/A,FALSE,"PFL00805";"JMD3",#N/A,FALSE,"PFL00805";"DNB3",#N/A,FALSE,"PFL00805";"MJP3",#N/A,FALSE,"PFL00805";"RAB3",#N/A,FALSE,"PFL00805";"GJW3",#N/A,FALSE,"PFL00805";"MASTER3",#N/A,FALSE,"PFL00805"}</definedName>
    <definedName name="rr" hidden="1">{"DJH3",#N/A,FALSE,"PFL00805";"PJB3",#N/A,FALSE,"PFL00805";"JMD3",#N/A,FALSE,"PFL00805";"DNB3",#N/A,FALSE,"PFL00805";"MJP3",#N/A,FALSE,"PFL00805";"RAB3",#N/A,FALSE,"PFL00805";"GJW3",#N/A,FALSE,"PFL00805";"MASTER3",#N/A,FALSE,"PFL00805"}</definedName>
    <definedName name="rvhwg" localSheetId="0" hidden="1">{"abhishek - Personal View",#N/A,TRUE,"Rumi dAILY"}</definedName>
    <definedName name="rvhwg" localSheetId="2" hidden="1">{"abhishek - Personal View",#N/A,TRUE,"Rumi dAILY"}</definedName>
    <definedName name="rvhwg" hidden="1">{"abhishek - Personal View",#N/A,TRUE,"Rumi dAILY"}</definedName>
    <definedName name="sachi" hidden="1">"SGSDaily Progress Report Piyaj toDharoi Pipeline"</definedName>
    <definedName name="SAPBEXdnldView" hidden="1">"47CKJDJB31MCII26AO1FYOEOC"</definedName>
    <definedName name="SAPBEXsysID" hidden="1">"BP1"</definedName>
    <definedName name="sdc" localSheetId="0" hidden="1">{"DJH3",#N/A,FALSE,"PFL00805";"PJB3",#N/A,FALSE,"PFL00805";"JMD3",#N/A,FALSE,"PFL00805";"DNB3",#N/A,FALSE,"PFL00805";"MJP3",#N/A,FALSE,"PFL00805";"RAB3",#N/A,FALSE,"PFL00805";"GJW3",#N/A,FALSE,"PFL00805";"MASTER3",#N/A,FALSE,"PFL00805"}</definedName>
    <definedName name="sdc" localSheetId="2" hidden="1">{"DJH3",#N/A,FALSE,"PFL00805";"PJB3",#N/A,FALSE,"PFL00805";"JMD3",#N/A,FALSE,"PFL00805";"DNB3",#N/A,FALSE,"PFL00805";"MJP3",#N/A,FALSE,"PFL00805";"RAB3",#N/A,FALSE,"PFL00805";"GJW3",#N/A,FALSE,"PFL00805";"MASTER3",#N/A,FALSE,"PFL00805"}</definedName>
    <definedName name="sdc" hidden="1">{"DJH3",#N/A,FALSE,"PFL00805";"PJB3",#N/A,FALSE,"PFL00805";"JMD3",#N/A,FALSE,"PFL00805";"DNB3",#N/A,FALSE,"PFL00805";"MJP3",#N/A,FALSE,"PFL00805";"RAB3",#N/A,FALSE,"PFL00805";"GJW3",#N/A,FALSE,"PFL00805";"MASTER3",#N/A,FALSE,"PFL00805"}</definedName>
    <definedName name="sdfdfdfd" localSheetId="0" hidden="1">{"DJH3",#N/A,FALSE,"PFL00805";"PJB3",#N/A,FALSE,"PFL00805";"JMD3",#N/A,FALSE,"PFL00805";"DNB3",#N/A,FALSE,"PFL00805";"MJP3",#N/A,FALSE,"PFL00805";"RAB3",#N/A,FALSE,"PFL00805";"GJW3",#N/A,FALSE,"PFL00805";"MASTER3",#N/A,FALSE,"PFL00805"}</definedName>
    <definedName name="sdfdfdfd" localSheetId="2" hidden="1">{"DJH3",#N/A,FALSE,"PFL00805";"PJB3",#N/A,FALSE,"PFL00805";"JMD3",#N/A,FALSE,"PFL00805";"DNB3",#N/A,FALSE,"PFL00805";"MJP3",#N/A,FALSE,"PFL00805";"RAB3",#N/A,FALSE,"PFL00805";"GJW3",#N/A,FALSE,"PFL00805";"MASTER3",#N/A,FALSE,"PFL00805"}</definedName>
    <definedName name="sdfdfdfd" hidden="1">{"DJH3",#N/A,FALSE,"PFL00805";"PJB3",#N/A,FALSE,"PFL00805";"JMD3",#N/A,FALSE,"PFL00805";"DNB3",#N/A,FALSE,"PFL00805";"MJP3",#N/A,FALSE,"PFL00805";"RAB3",#N/A,FALSE,"PFL00805";"GJW3",#N/A,FALSE,"PFL00805";"MASTER3",#N/A,FALSE,"PFL00805"}</definedName>
    <definedName name="sdsdfsd" localSheetId="0" hidden="1">{"DJH3",#N/A,FALSE,"PFL00805";"PJB3",#N/A,FALSE,"PFL00805";"JMD3",#N/A,FALSE,"PFL00805";"DNB3",#N/A,FALSE,"PFL00805";"MJP3",#N/A,FALSE,"PFL00805";"RAB3",#N/A,FALSE,"PFL00805";"GJW3",#N/A,FALSE,"PFL00805";"MASTER3",#N/A,FALSE,"PFL00805"}</definedName>
    <definedName name="sdsdfsd" localSheetId="2" hidden="1">{"DJH3",#N/A,FALSE,"PFL00805";"PJB3",#N/A,FALSE,"PFL00805";"JMD3",#N/A,FALSE,"PFL00805";"DNB3",#N/A,FALSE,"PFL00805";"MJP3",#N/A,FALSE,"PFL00805";"RAB3",#N/A,FALSE,"PFL00805";"GJW3",#N/A,FALSE,"PFL00805";"MASTER3",#N/A,FALSE,"PFL00805"}</definedName>
    <definedName name="sdsdfsd" hidden="1">{"DJH3",#N/A,FALSE,"PFL00805";"PJB3",#N/A,FALSE,"PFL00805";"JMD3",#N/A,FALSE,"PFL00805";"DNB3",#N/A,FALSE,"PFL00805";"MJP3",#N/A,FALSE,"PFL00805";"RAB3",#N/A,FALSE,"PFL00805";"GJW3",#N/A,FALSE,"PFL00805";"MASTER3",#N/A,FALSE,"PFL00805"}</definedName>
    <definedName name="ss" localSheetId="0" hidden="1">{"abhishek - Personal View",#N/A,TRUE,"Rumi dAILY"}</definedName>
    <definedName name="ss" localSheetId="2" hidden="1">{"abhishek - Personal View",#N/A,TRUE,"Rumi dAILY"}</definedName>
    <definedName name="ss" hidden="1">{"abhishek - Personal View",#N/A,TRUE,"Rumi dAILY"}</definedName>
    <definedName name="ssssss" hidden="1">#REF!</definedName>
    <definedName name="ssssssssssssssss" hidden="1">#REF!</definedName>
    <definedName name="SUMMARY1" localSheetId="0" hidden="1">#REF!</definedName>
    <definedName name="SUMMARY1" hidden="1">#REF!</definedName>
    <definedName name="swd" localSheetId="0" hidden="1">{"DJH3",#N/A,FALSE,"PFL00805";"PJB3",#N/A,FALSE,"PFL00805";"JMD3",#N/A,FALSE,"PFL00805";"DNB3",#N/A,FALSE,"PFL00805";"MJP3",#N/A,FALSE,"PFL00805";"RAB3",#N/A,FALSE,"PFL00805";"GJW3",#N/A,FALSE,"PFL00805";"MASTER3",#N/A,FALSE,"PFL00805"}</definedName>
    <definedName name="swd" localSheetId="2" hidden="1">{"DJH3",#N/A,FALSE,"PFL00805";"PJB3",#N/A,FALSE,"PFL00805";"JMD3",#N/A,FALSE,"PFL00805";"DNB3",#N/A,FALSE,"PFL00805";"MJP3",#N/A,FALSE,"PFL00805";"RAB3",#N/A,FALSE,"PFL00805";"GJW3",#N/A,FALSE,"PFL00805";"MASTER3",#N/A,FALSE,"PFL00805"}</definedName>
    <definedName name="swd" hidden="1">{"DJH3",#N/A,FALSE,"PFL00805";"PJB3",#N/A,FALSE,"PFL00805";"JMD3",#N/A,FALSE,"PFL00805";"DNB3",#N/A,FALSE,"PFL00805";"MJP3",#N/A,FALSE,"PFL00805";"RAB3",#N/A,FALSE,"PFL00805";"GJW3",#N/A,FALSE,"PFL00805";"MASTER3",#N/A,FALSE,"PFL00805"}</definedName>
    <definedName name="Taxation" localSheetId="0" hidden="1">{#N/A,#N/A,FALSE,"Aging Summary";#N/A,#N/A,FALSE,"Ratio Analysis";#N/A,#N/A,FALSE,"Test 120 Day Accts";#N/A,#N/A,FALSE,"Tickmarks"}</definedName>
    <definedName name="Taxation" localSheetId="2" hidden="1">{#N/A,#N/A,FALSE,"Aging Summary";#N/A,#N/A,FALSE,"Ratio Analysis";#N/A,#N/A,FALSE,"Test 120 Day Accts";#N/A,#N/A,FALSE,"Tickmarks"}</definedName>
    <definedName name="Taxation" hidden="1">{#N/A,#N/A,FALSE,"Aging Summary";#N/A,#N/A,FALSE,"Ratio Analysis";#N/A,#N/A,FALSE,"Test 120 Day Accts";#N/A,#N/A,FALSE,"Tickmarks"}</definedName>
    <definedName name="teh" localSheetId="0" hidden="1">{"abhishek - Personal View",#N/A,TRUE,"Rumi dAILY"}</definedName>
    <definedName name="teh" localSheetId="2" hidden="1">{"abhishek - Personal View",#N/A,TRUE,"Rumi dAILY"}</definedName>
    <definedName name="teh" hidden="1">{"abhishek - Personal View",#N/A,TRUE,"Rumi dAILY"}</definedName>
    <definedName name="TextRefCopyRangeCount" hidden="1">14</definedName>
    <definedName name="tgh" localSheetId="0" hidden="1">{"abhishek - Personal View",#N/A,TRUE,"Rumi dAILY"}</definedName>
    <definedName name="tgh" localSheetId="2" hidden="1">{"abhishek - Personal View",#N/A,TRUE,"Rumi dAILY"}</definedName>
    <definedName name="tgh" hidden="1">{"abhishek - Personal View",#N/A,TRUE,"Rumi dAILY"}</definedName>
    <definedName name="thev" localSheetId="0" hidden="1">{"abhishek - Personal View",#N/A,TRUE,"Rumi dAILY"}</definedName>
    <definedName name="thev" localSheetId="2" hidden="1">{"abhishek - Personal View",#N/A,TRUE,"Rumi dAILY"}</definedName>
    <definedName name="thev" hidden="1">{"abhishek - Personal View",#N/A,TRUE,"Rumi dAILY"}</definedName>
    <definedName name="thre" localSheetId="0" hidden="1">{"abhishek - Personal View",#N/A,TRUE,"Rumi dAILY"}</definedName>
    <definedName name="thre" localSheetId="2" hidden="1">{"abhishek - Personal View",#N/A,TRUE,"Rumi dAILY"}</definedName>
    <definedName name="thre" hidden="1">{"abhishek - Personal View",#N/A,TRUE,"Rumi dAILY"}</definedName>
    <definedName name="ththj" localSheetId="0" hidden="1">{"abhishek - Personal View",#N/A,TRUE,"Rumi dAILY"}</definedName>
    <definedName name="ththj" localSheetId="2" hidden="1">{"abhishek - Personal View",#N/A,TRUE,"Rumi dAILY"}</definedName>
    <definedName name="ththj" hidden="1">{"abhishek - Personal View",#N/A,TRUE,"Rumi dAILY"}</definedName>
    <definedName name="thy" localSheetId="0" hidden="1">{"abhishek - Personal View",#N/A,TRUE,"Rumi dAILY"}</definedName>
    <definedName name="thy" localSheetId="2" hidden="1">{"abhishek - Personal View",#N/A,TRUE,"Rumi dAILY"}</definedName>
    <definedName name="thy" hidden="1">{"abhishek - Personal View",#N/A,TRUE,"Rumi dAILY"}</definedName>
    <definedName name="tvhhh" localSheetId="0" hidden="1">{"abhishek - Personal View",#N/A,TRUE,"Rumi dAILY"}</definedName>
    <definedName name="tvhhh" localSheetId="2" hidden="1">{"abhishek - Personal View",#N/A,TRUE,"Rumi dAILY"}</definedName>
    <definedName name="tvhhh" hidden="1">{"abhishek - Personal View",#N/A,TRUE,"Rumi dAILY"}</definedName>
    <definedName name="u" hidden="1">#REF!</definedName>
    <definedName name="vggg" localSheetId="0" hidden="1">{"abhishek - Personal View",#N/A,TRUE,"Rumi dAILY"}</definedName>
    <definedName name="vggg" localSheetId="2" hidden="1">{"abhishek - Personal View",#N/A,TRUE,"Rumi dAILY"}</definedName>
    <definedName name="vggg" hidden="1">{"abhishek - Personal View",#N/A,TRUE,"Rumi dAILY"}</definedName>
    <definedName name="vh" localSheetId="0" hidden="1">{"abhishek - Personal View",#N/A,TRUE,"Rumi dAILY"}</definedName>
    <definedName name="vh" localSheetId="2" hidden="1">{"abhishek - Personal View",#N/A,TRUE,"Rumi dAILY"}</definedName>
    <definedName name="vh" hidden="1">{"abhishek - Personal View",#N/A,TRUE,"Rumi dAILY"}</definedName>
    <definedName name="vhtrhth" localSheetId="0" hidden="1">{"abhishek - Personal View",#N/A,TRUE,"Rumi dAILY"}</definedName>
    <definedName name="vhtrhth" localSheetId="2" hidden="1">{"abhishek - Personal View",#N/A,TRUE,"Rumi dAILY"}</definedName>
    <definedName name="vhtrhth" hidden="1">{"abhishek - Personal View",#N/A,TRUE,"Rumi dAILY"}</definedName>
    <definedName name="vtrh" localSheetId="0" hidden="1">{"abhishek - Personal View",#N/A,TRUE,"Rumi dAILY"}</definedName>
    <definedName name="vtrh" localSheetId="2" hidden="1">{"abhishek - Personal View",#N/A,TRUE,"Rumi dAILY"}</definedName>
    <definedName name="vtrh" hidden="1">{"abhishek - Personal View",#N/A,TRUE,"Rumi dAILY"}</definedName>
    <definedName name="w" localSheetId="0" hidden="1">{"abhishek - Personal View",#N/A,TRUE,"Rumi dAILY"}</definedName>
    <definedName name="w" localSheetId="2" hidden="1">{"abhishek - Personal View",#N/A,TRUE,"Rumi dAILY"}</definedName>
    <definedName name="w" hidden="1">{"abhishek - Personal View",#N/A,TRUE,"Rumi dAILY"}</definedName>
    <definedName name="wehc" localSheetId="0" hidden="1">{"abhishek - Personal View",#N/A,TRUE,"Rumi dAILY"}</definedName>
    <definedName name="wehc" localSheetId="2" hidden="1">{"abhishek - Personal View",#N/A,TRUE,"Rumi dAILY"}</definedName>
    <definedName name="wehc" hidden="1">{"abhishek - Personal View",#N/A,TRUE,"Rumi dAILY"}</definedName>
    <definedName name="wrn.Aging._.and._.Trend._.Analysis." localSheetId="0"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Daily._.Quotes._.Report." localSheetId="0" hidden="1">{"abhishek - Personal View",#N/A,TRUE,"Rumi dAILY"}</definedName>
    <definedName name="wrn.Daily._.Quotes._.Report." localSheetId="2" hidden="1">{"abhishek - Personal View",#N/A,TRUE,"Rumi dAILY"}</definedName>
    <definedName name="wrn.Daily._.Quotes._.Report." hidden="1">{"abhishek - Personal View",#N/A,TRUE,"Rumi dAILY"}</definedName>
    <definedName name="wrn.PERPACKPG3." localSheetId="0" hidden="1">{"DJH3",#N/A,FALSE,"PFL00805";"PJB3",#N/A,FALSE,"PFL00805";"JMD3",#N/A,FALSE,"PFL00805";"DNB3",#N/A,FALSE,"PFL00805";"MJP3",#N/A,FALSE,"PFL00805";"RAB3",#N/A,FALSE,"PFL00805";"GJW3",#N/A,FALSE,"PFL00805";"MASTER3",#N/A,FALSE,"PFL00805"}</definedName>
    <definedName name="wrn.PERPACKPG3." localSheetId="2" hidden="1">{"DJH3",#N/A,FALSE,"PFL00805";"PJB3",#N/A,FALSE,"PFL00805";"JMD3",#N/A,FALSE,"PFL00805";"DNB3",#N/A,FALSE,"PFL00805";"MJP3",#N/A,FALSE,"PFL00805";"RAB3",#N/A,FALSE,"PFL00805";"GJW3",#N/A,FALSE,"PFL00805";"MASTER3",#N/A,FALSE,"PFL00805"}</definedName>
    <definedName name="wrn.PERPACKPG3." hidden="1">{"DJH3",#N/A,FALSE,"PFL00805";"PJB3",#N/A,FALSE,"PFL00805";"JMD3",#N/A,FALSE,"PFL00805";"DNB3",#N/A,FALSE,"PFL00805";"MJP3",#N/A,FALSE,"PFL00805";"RAB3",#N/A,FALSE,"PFL00805";"GJW3",#N/A,FALSE,"PFL00805";"MASTER3",#N/A,FALSE,"PFL00805"}</definedName>
    <definedName name="wrn.PERPACKPG3._1" localSheetId="0" hidden="1">{"DJH3",#N/A,FALSE,"PFL00805";"PJB3",#N/A,FALSE,"PFL00805";"JMD3",#N/A,FALSE,"PFL00805";"DNB3",#N/A,FALSE,"PFL00805";"MJP3",#N/A,FALSE,"PFL00805";"RAB3",#N/A,FALSE,"PFL00805";"GJW3",#N/A,FALSE,"PFL00805";"MASTER3",#N/A,FALSE,"PFL00805"}</definedName>
    <definedName name="wrn.PERPACKPG3._1" localSheetId="2" hidden="1">{"DJH3",#N/A,FALSE,"PFL00805";"PJB3",#N/A,FALSE,"PFL00805";"JMD3",#N/A,FALSE,"PFL00805";"DNB3",#N/A,FALSE,"PFL00805";"MJP3",#N/A,FALSE,"PFL00805";"RAB3",#N/A,FALSE,"PFL00805";"GJW3",#N/A,FALSE,"PFL00805";"MASTER3",#N/A,FALSE,"PFL00805"}</definedName>
    <definedName name="wrn.PERPACKPG3._1" hidden="1">{"DJH3",#N/A,FALSE,"PFL00805";"PJB3",#N/A,FALSE,"PFL00805";"JMD3",#N/A,FALSE,"PFL00805";"DNB3",#N/A,FALSE,"PFL00805";"MJP3",#N/A,FALSE,"PFL00805";"RAB3",#N/A,FALSE,"PFL00805";"GJW3",#N/A,FALSE,"PFL00805";"MASTER3",#N/A,FALSE,"PFL00805"}</definedName>
    <definedName name="wrn.PERPACKPG3._2" localSheetId="0" hidden="1">{"DJH3",#N/A,FALSE,"PFL00805";"PJB3",#N/A,FALSE,"PFL00805";"JMD3",#N/A,FALSE,"PFL00805";"DNB3",#N/A,FALSE,"PFL00805";"MJP3",#N/A,FALSE,"PFL00805";"RAB3",#N/A,FALSE,"PFL00805";"GJW3",#N/A,FALSE,"PFL00805";"MASTER3",#N/A,FALSE,"PFL00805"}</definedName>
    <definedName name="wrn.PERPACKPG3._2" localSheetId="2" hidden="1">{"DJH3",#N/A,FALSE,"PFL00805";"PJB3",#N/A,FALSE,"PFL00805";"JMD3",#N/A,FALSE,"PFL00805";"DNB3",#N/A,FALSE,"PFL00805";"MJP3",#N/A,FALSE,"PFL00805";"RAB3",#N/A,FALSE,"PFL00805";"GJW3",#N/A,FALSE,"PFL00805";"MASTER3",#N/A,FALSE,"PFL00805"}</definedName>
    <definedName name="wrn.PERPACKPG3._2" hidden="1">{"DJH3",#N/A,FALSE,"PFL00805";"PJB3",#N/A,FALSE,"PFL00805";"JMD3",#N/A,FALSE,"PFL00805";"DNB3",#N/A,FALSE,"PFL00805";"MJP3",#N/A,FALSE,"PFL00805";"RAB3",#N/A,FALSE,"PFL00805";"GJW3",#N/A,FALSE,"PFL00805";"MASTER3",#N/A,FALSE,"PFL00805"}</definedName>
    <definedName name="wrn.PERPACKPG3._3" localSheetId="0" hidden="1">{"DJH3",#N/A,FALSE,"PFL00805";"PJB3",#N/A,FALSE,"PFL00805";"JMD3",#N/A,FALSE,"PFL00805";"DNB3",#N/A,FALSE,"PFL00805";"MJP3",#N/A,FALSE,"PFL00805";"RAB3",#N/A,FALSE,"PFL00805";"GJW3",#N/A,FALSE,"PFL00805";"MASTER3",#N/A,FALSE,"PFL00805"}</definedName>
    <definedName name="wrn.PERPACKPG3._3" localSheetId="2" hidden="1">{"DJH3",#N/A,FALSE,"PFL00805";"PJB3",#N/A,FALSE,"PFL00805";"JMD3",#N/A,FALSE,"PFL00805";"DNB3",#N/A,FALSE,"PFL00805";"MJP3",#N/A,FALSE,"PFL00805";"RAB3",#N/A,FALSE,"PFL00805";"GJW3",#N/A,FALSE,"PFL00805";"MASTER3",#N/A,FALSE,"PFL00805"}</definedName>
    <definedName name="wrn.PERPACKPG3._3" hidden="1">{"DJH3",#N/A,FALSE,"PFL00805";"PJB3",#N/A,FALSE,"PFL00805";"JMD3",#N/A,FALSE,"PFL00805";"DNB3",#N/A,FALSE,"PFL00805";"MJP3",#N/A,FALSE,"PFL00805";"RAB3",#N/A,FALSE,"PFL00805";"GJW3",#N/A,FALSE,"PFL00805";"MASTER3",#N/A,FALSE,"PFL00805"}</definedName>
    <definedName name="wrn.PERPACKPG3._4" localSheetId="0" hidden="1">{"DJH3",#N/A,FALSE,"PFL00805";"PJB3",#N/A,FALSE,"PFL00805";"JMD3",#N/A,FALSE,"PFL00805";"DNB3",#N/A,FALSE,"PFL00805";"MJP3",#N/A,FALSE,"PFL00805";"RAB3",#N/A,FALSE,"PFL00805";"GJW3",#N/A,FALSE,"PFL00805";"MASTER3",#N/A,FALSE,"PFL00805"}</definedName>
    <definedName name="wrn.PERPACKPG3._4" localSheetId="2" hidden="1">{"DJH3",#N/A,FALSE,"PFL00805";"PJB3",#N/A,FALSE,"PFL00805";"JMD3",#N/A,FALSE,"PFL00805";"DNB3",#N/A,FALSE,"PFL00805";"MJP3",#N/A,FALSE,"PFL00805";"RAB3",#N/A,FALSE,"PFL00805";"GJW3",#N/A,FALSE,"PFL00805";"MASTER3",#N/A,FALSE,"PFL00805"}</definedName>
    <definedName name="wrn.PERPACKPG3._4" hidden="1">{"DJH3",#N/A,FALSE,"PFL00805";"PJB3",#N/A,FALSE,"PFL00805";"JMD3",#N/A,FALSE,"PFL00805";"DNB3",#N/A,FALSE,"PFL00805";"MJP3",#N/A,FALSE,"PFL00805";"RAB3",#N/A,FALSE,"PFL00805";"GJW3",#N/A,FALSE,"PFL00805";"MASTER3",#N/A,FALSE,"PFL00805"}</definedName>
    <definedName name="wrn.PERPACKPG3._5" localSheetId="0" hidden="1">{"DJH3",#N/A,FALSE,"PFL00805";"PJB3",#N/A,FALSE,"PFL00805";"JMD3",#N/A,FALSE,"PFL00805";"DNB3",#N/A,FALSE,"PFL00805";"MJP3",#N/A,FALSE,"PFL00805";"RAB3",#N/A,FALSE,"PFL00805";"GJW3",#N/A,FALSE,"PFL00805";"MASTER3",#N/A,FALSE,"PFL00805"}</definedName>
    <definedName name="wrn.PERPACKPG3._5" localSheetId="2" hidden="1">{"DJH3",#N/A,FALSE,"PFL00805";"PJB3",#N/A,FALSE,"PFL00805";"JMD3",#N/A,FALSE,"PFL00805";"DNB3",#N/A,FALSE,"PFL00805";"MJP3",#N/A,FALSE,"PFL00805";"RAB3",#N/A,FALSE,"PFL00805";"GJW3",#N/A,FALSE,"PFL00805";"MASTER3",#N/A,FALSE,"PFL00805"}</definedName>
    <definedName name="wrn.PERPACKPG3._5" hidden="1">{"DJH3",#N/A,FALSE,"PFL00805";"PJB3",#N/A,FALSE,"PFL00805";"JMD3",#N/A,FALSE,"PFL00805";"DNB3",#N/A,FALSE,"PFL00805";"MJP3",#N/A,FALSE,"PFL00805";"RAB3",#N/A,FALSE,"PFL00805";"GJW3",#N/A,FALSE,"PFL00805";"MASTER3",#N/A,FALSE,"PFL00805"}</definedName>
    <definedName name="wrn.PERPACKPG4." localSheetId="0" hidden="1">{"DJH3",#N/A,FALSE,"PFL00805";"PJB3",#N/A,FALSE,"PFL00805";"JMD3",#N/A,FALSE,"PFL00805";"DNB3",#N/A,FALSE,"PFL00805";"MJP3",#N/A,FALSE,"PFL00805";"RAB3",#N/A,FALSE,"PFL00805";"GJW3",#N/A,FALSE,"PFL00805";"MASTER3",#N/A,FALSE,"PFL00805"}</definedName>
    <definedName name="wrn.PERPACKPG4." localSheetId="2" hidden="1">{"DJH3",#N/A,FALSE,"PFL00805";"PJB3",#N/A,FALSE,"PFL00805";"JMD3",#N/A,FALSE,"PFL00805";"DNB3",#N/A,FALSE,"PFL00805";"MJP3",#N/A,FALSE,"PFL00805";"RAB3",#N/A,FALSE,"PFL00805";"GJW3",#N/A,FALSE,"PFL00805";"MASTER3",#N/A,FALSE,"PFL00805"}</definedName>
    <definedName name="wrn.PERPACKPG4." hidden="1">{"DJH3",#N/A,FALSE,"PFL00805";"PJB3",#N/A,FALSE,"PFL00805";"JMD3",#N/A,FALSE,"PFL00805";"DNB3",#N/A,FALSE,"PFL00805";"MJP3",#N/A,FALSE,"PFL00805";"RAB3",#N/A,FALSE,"PFL00805";"GJW3",#N/A,FALSE,"PFL00805";"MASTER3",#N/A,FALSE,"PFL00805"}</definedName>
    <definedName name="ww" localSheetId="0" hidden="1">{"abhishek - Personal View",#N/A,TRUE,"Rumi dAILY"}</definedName>
    <definedName name="ww" localSheetId="2" hidden="1">{"abhishek - Personal View",#N/A,TRUE,"Rumi dAILY"}</definedName>
    <definedName name="ww" hidden="1">{"abhishek - Personal View",#N/A,TRUE,"Rumi dAILY"}</definedName>
    <definedName name="www" localSheetId="0" hidden="1">{"abhishek - Personal View",#N/A,TRUE,"Rumi dAILY"}</definedName>
    <definedName name="www" localSheetId="2" hidden="1">{"abhishek - Personal View",#N/A,TRUE,"Rumi dAILY"}</definedName>
    <definedName name="www" hidden="1">{"abhishek - Personal View",#N/A,TRUE,"Rumi dAILY"}</definedName>
    <definedName name="wwwwww" localSheetId="0" hidden="1">{"abhishek - Personal View",#N/A,TRUE,"Rumi dAILY"}</definedName>
    <definedName name="wwwwww" localSheetId="2" hidden="1">{"abhishek - Personal View",#N/A,TRUE,"Rumi dAILY"}</definedName>
    <definedName name="wwwwww" hidden="1">{"abhishek - Personal View",#N/A,TRUE,"Rumi dAILY"}</definedName>
    <definedName name="x" localSheetId="0" hidden="1">{#N/A,#N/A,FALSE,"Aging Summary";#N/A,#N/A,FALSE,"Ratio Analysis";#N/A,#N/A,FALSE,"Test 120 Day Accts";#N/A,#N/A,FALSE,"Tickmarks"}</definedName>
    <definedName name="x" localSheetId="2" hidden="1">{#N/A,#N/A,FALSE,"Aging Summary";#N/A,#N/A,FALSE,"Ratio Analysis";#N/A,#N/A,FALSE,"Test 120 Day Accts";#N/A,#N/A,FALSE,"Tickmarks"}</definedName>
    <definedName name="x" hidden="1">{#N/A,#N/A,FALSE,"Aging Summary";#N/A,#N/A,FALSE,"Ratio Analysis";#N/A,#N/A,FALSE,"Test 120 Day Accts";#N/A,#N/A,FALSE,"Tickmarks"}</definedName>
    <definedName name="xeeeeee" localSheetId="0" hidden="1">{"abhishek - Personal View",#N/A,TRUE,"Rumi dAILY"}</definedName>
    <definedName name="xeeeeee" localSheetId="2" hidden="1">{"abhishek - Personal View",#N/A,TRUE,"Rumi dAILY"}</definedName>
    <definedName name="xeeeeee" hidden="1">{"abhishek - Personal View",#N/A,TRUE,"Rumi dAILY"}</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4" hidden="1">#REF!</definedName>
    <definedName name="XREF_COLUMN_25" hidden="1">#REF!</definedName>
    <definedName name="XREF_COLUMN_27" hidden="1">#REF!</definedName>
    <definedName name="XREF_COLUMN_28" hidden="1">#REF!</definedName>
    <definedName name="XREF_COLUMN_29" hidden="1">#REF!</definedName>
    <definedName name="XREF_COLUMN_3" hidden="1">#REF!</definedName>
    <definedName name="XREF_COLUMN_32" hidden="1">#REF!</definedName>
    <definedName name="XREF_COLUMN_33" hidden="1">#REF!</definedName>
    <definedName name="XREF_COLUMN_34" hidden="1">#REF!</definedName>
    <definedName name="XREF_COLUMN_36" hidden="1">#REF!</definedName>
    <definedName name="XREF_COLUMN_37" hidden="1">#REF!</definedName>
    <definedName name="XREF_COLUMN_38"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3</definedName>
    <definedName name="XRefCopy1" hidden="1">#REF!</definedName>
    <definedName name="XRefCopy10" hidden="1">#REF!</definedName>
    <definedName name="XRefCopy10Row" hidden="1">#REF!</definedName>
    <definedName name="XRefCopy11Row" hidden="1">#REF!</definedName>
    <definedName name="XRefCopy12" hidden="1">#REF!</definedName>
    <definedName name="XRefCopy12Row" hidden="1">#REF!</definedName>
    <definedName name="XRefCopy13" hidden="1">#REF!</definedName>
    <definedName name="XRefCopy133" hidden="1">#REF!</definedName>
    <definedName name="XRefCopy133Row"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1" hidden="1">#REF!</definedName>
    <definedName name="XRefCopy182" hidden="1">#REF!</definedName>
    <definedName name="XRefCopy183" hidden="1">#REF!</definedName>
    <definedName name="XRefCopy186" hidden="1">#REF!</definedName>
    <definedName name="XRefCopy188" hidden="1">#REF!</definedName>
    <definedName name="XRefCopy189" hidden="1">#REF!</definedName>
    <definedName name="XRefCopy18Row" hidden="1">#REF!</definedName>
    <definedName name="XRefCopy19" hidden="1">#REF!</definedName>
    <definedName name="XRefCopy190" hidden="1">#REF!</definedName>
    <definedName name="XRefCopy191" hidden="1">#REF!</definedName>
    <definedName name="XRefCopy192" hidden="1">#REF!</definedName>
    <definedName name="XRefCopy193" hidden="1">#REF!</definedName>
    <definedName name="XRefCopy194" hidden="1">#REF!</definedName>
    <definedName name="XRefCopy195" hidden="1">#REF!</definedName>
    <definedName name="XRefCopy196" hidden="1">#REF!</definedName>
    <definedName name="XRefCopy197" hidden="1">#REF!</definedName>
    <definedName name="XRefCopy198" hidden="1">#REF!</definedName>
    <definedName name="XRefCopy199" hidden="1">#REF!</definedName>
    <definedName name="XRefCopy19Row" hidden="1">#REF!</definedName>
    <definedName name="XRefCopy1Row" hidden="1">#REF!</definedName>
    <definedName name="XRefCopy2" hidden="1">#REF!</definedName>
    <definedName name="XRefCopy20" hidden="1">#REF!</definedName>
    <definedName name="XRefCopy200" hidden="1">#REF!</definedName>
    <definedName name="XRefCopy201" hidden="1">#REF!</definedName>
    <definedName name="XRefCopy202" hidden="1">#REF!</definedName>
    <definedName name="XRefCopy203" hidden="1">#REF!</definedName>
    <definedName name="XRefCopy204" hidden="1">#REF!</definedName>
    <definedName name="XRefCopy205" hidden="1">#REF!</definedName>
    <definedName name="XRefCopy207" hidden="1">#REF!</definedName>
    <definedName name="XRefCopy208" hidden="1">#REF!</definedName>
    <definedName name="XRefCopy209"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4" hidden="1">#REF!</definedName>
    <definedName name="XRefCopy215" hidden="1">#REF!</definedName>
    <definedName name="XRefCopy216" hidden="1">#REF!</definedName>
    <definedName name="XRefCopy217" hidden="1">#REF!</definedName>
    <definedName name="XRefCopy218" hidden="1">#REF!</definedName>
    <definedName name="XRefCopy219" hidden="1">#REF!</definedName>
    <definedName name="XRefCopy21Row" hidden="1">#REF!</definedName>
    <definedName name="XRefCopy22" hidden="1">#REF!</definedName>
    <definedName name="XRefCopy220" hidden="1">#REF!</definedName>
    <definedName name="XRefCopy221" hidden="1">#REF!</definedName>
    <definedName name="XRefCopy222" hidden="1">#REF!</definedName>
    <definedName name="XRefCopy223" hidden="1">#REF!</definedName>
    <definedName name="XRefCopy224" hidden="1">#REF!</definedName>
    <definedName name="XRefCopy225" hidden="1">#REF!</definedName>
    <definedName name="XRefCopy226" hidden="1">#REF!</definedName>
    <definedName name="XRefCopy228" hidden="1">#REF!</definedName>
    <definedName name="XRefCopy22Row" hidden="1">#REF!</definedName>
    <definedName name="XRefCopy23" hidden="1">#REF!</definedName>
    <definedName name="XRefCopy230" hidden="1">#REF!</definedName>
    <definedName name="XRefCopy23Row" hidden="1">#REF!</definedName>
    <definedName name="XRefCopy24" hidden="1">#REF!</definedName>
    <definedName name="XRefCopy25"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7" hidden="1">#REF!</definedName>
    <definedName name="XRefCopy38" hidden="1">#REF!</definedName>
    <definedName name="XRefCopy39" hidden="1">#REF!</definedName>
    <definedName name="XRefCopy3Row" hidden="1">#REF!</definedName>
    <definedName name="XRefCopy4" hidden="1">#REF!</definedName>
    <definedName name="XRefCopy41Row" hidden="1">#REF!</definedName>
    <definedName name="XRefCopy42Row" hidden="1">#REF!</definedName>
    <definedName name="XRefCopy43" hidden="1">#REF!</definedName>
    <definedName name="XRefCopy44" hidden="1">#REF!</definedName>
    <definedName name="XRefCopy44Row" hidden="1">#REF!</definedName>
    <definedName name="XRefCopy47"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Row" hidden="1">#REF!</definedName>
    <definedName name="XRefCopy61Row"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1" hidden="1">#REF!</definedName>
    <definedName name="XRefCopy91Row" hidden="1">#REF!</definedName>
    <definedName name="XRefCopy9Row" hidden="1">#REF!</definedName>
    <definedName name="XRefCopyRangeCount" hidden="1">8</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1"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5" hidden="1">#REF!</definedName>
    <definedName name="XRefPaste25Row" hidden="1">#REF!</definedName>
    <definedName name="XRefPaste26" hidden="1">#REF!</definedName>
    <definedName name="XRefPaste27" hidden="1">#REF!</definedName>
    <definedName name="XRefPaste28" hidden="1">#REF!</definedName>
    <definedName name="XRefPaste29" hidden="1">#REF!</definedName>
    <definedName name="XRefPaste2Row" hidden="1">#REF!</definedName>
    <definedName name="XRefPaste3" hidden="1">#REF!</definedName>
    <definedName name="XRefPaste30"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7" hidden="1">#REF!</definedName>
    <definedName name="XRefPaste79" hidden="1">#REF!</definedName>
    <definedName name="XRefPaste7Row" hidden="1">#REF!</definedName>
    <definedName name="XRefPaste8" hidden="1">#REF!</definedName>
    <definedName name="XRefPaste85" hidden="1">#REF!</definedName>
    <definedName name="XRefPaste86" hidden="1">#REF!</definedName>
    <definedName name="XRefPaste87" hidden="1">#REF!</definedName>
    <definedName name="XRefPaste88" hidden="1">#REF!</definedName>
    <definedName name="XRefPaste89" hidden="1">#REF!</definedName>
    <definedName name="XRefPaste8Row" hidden="1">#REF!</definedName>
    <definedName name="XRefPaste9" hidden="1">#REF!</definedName>
    <definedName name="XRefPaste90" hidden="1">#REF!</definedName>
    <definedName name="XRefPaste91"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definedName>
    <definedName name="xxxxx" localSheetId="0" hidden="1">{"abhishek - Personal View",#N/A,TRUE,"Rumi dAILY"}</definedName>
    <definedName name="xxxxx" localSheetId="2" hidden="1">{"abhishek - Personal View",#N/A,TRUE,"Rumi dAILY"}</definedName>
    <definedName name="xxxxx" hidden="1">{"abhishek - Personal View",#N/A,TRUE,"Rumi dAILY"}</definedName>
    <definedName name="Z_72D18146_C293_4BF6_9789_8B2151CE2E22_.wvu.Cols" localSheetId="2" hidden="1">'PL Notes'!#REF!,'PL Notes'!#REF!,'PL Notes'!$M:$N</definedName>
    <definedName name="Z_72D18146_C293_4BF6_9789_8B2151CE2E22_.wvu.Cols" localSheetId="1" hidden="1">'SEBI PL'!#REF!,'SEBI PL'!#REF!,'SEBI PL'!#REF!</definedName>
    <definedName name="Z_72D18146_C293_4BF6_9789_8B2151CE2E22_.wvu.Cols" localSheetId="3" hidden="1">Segment!#REF!,Segment!#REF!,Segment!#REF!,Segment!#REF!</definedName>
    <definedName name="Z_72D18146_C293_4BF6_9789_8B2151CE2E22_.wvu.PrintArea" localSheetId="6" hidden="1">Notes!$B$3:$O$22</definedName>
    <definedName name="Z_72D18146_C293_4BF6_9789_8B2151CE2E22_.wvu.PrintArea" localSheetId="2" hidden="1">'PL Notes'!$B$1:$K$12,'PL Notes'!#REF!</definedName>
    <definedName name="Z_72D18146_C293_4BF6_9789_8B2151CE2E22_.wvu.PrintArea" localSheetId="1" hidden="1">'SEBI PL'!$C$1:$M$60,'SEBI PL'!$C$60:$N$60</definedName>
    <definedName name="Z_72D18146_C293_4BF6_9789_8B2151CE2E22_.wvu.PrintArea" localSheetId="3" hidden="1">Segment!$B$3:$K$64</definedName>
    <definedName name="Z_72D18146_C293_4BF6_9789_8B2151CE2E22_.wvu.Rows" localSheetId="2" hidden="1">'PL Notes'!#REF!,'PL Notes'!#REF!,'PL Notes'!#REF!,'PL Notes'!#REF!,'PL Notes'!#REF!,'PL Notes'!#REF!,'PL Notes'!#REF!,'PL Notes'!#REF!,'PL Notes'!#REF!,'PL Notes'!#REF!,'PL Notes'!#REF!,'PL Notes'!#REF!,'PL Notes'!#REF!</definedName>
    <definedName name="Z_72D18146_C293_4BF6_9789_8B2151CE2E22_.wvu.Rows" localSheetId="1" hidden="1">'SEBI PL'!#REF!,'SEBI PL'!#REF!,'SEBI PL'!#REF!,'SEBI PL'!#REF!,'SEBI PL'!#REF!,'SEBI PL'!#REF!,'SEBI PL'!#REF!,'SEBI PL'!#REF!,'SEBI PL'!#REF!,'SEBI PL'!#REF!,'SEBI PL'!#REF!,'SEBI PL'!#REF!,'SEBI PL'!#REF!</definedName>
    <definedName name="Z_72D18146_C293_4BF6_9789_8B2151CE2E22_.wvu.Rows" localSheetId="3" hidden="1">Segment!#REF!</definedName>
  </definedNames>
  <calcPr calcId="191029"/>
  <customWorkbookViews>
    <customWorkbookView name="Avijit Dey - Personal View" guid="{72D18146-C293-4BF6-9789-8B2151CE2E22}" mergeInterval="0" personalView="1" maximized="1" windowWidth="1362" windowHeight="5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7" l="1"/>
  <c r="D13" i="17" s="1"/>
  <c r="C11" i="17"/>
  <c r="D11" i="17"/>
  <c r="C7" i="17"/>
  <c r="C14" i="17" s="1"/>
  <c r="D14" i="17" l="1"/>
  <c r="C13" i="17"/>
  <c r="F7" i="17" l="1"/>
  <c r="G21" i="17"/>
  <c r="L14" i="17"/>
  <c r="J13" i="17"/>
  <c r="I11" i="17"/>
  <c r="F11" i="17"/>
  <c r="E11" i="17"/>
  <c r="M9" i="17"/>
  <c r="I9" i="17"/>
  <c r="F14" i="17" l="1"/>
  <c r="L10" i="17"/>
  <c r="F13" i="17"/>
  <c r="L9" i="17"/>
  <c r="E7" i="17" l="1"/>
  <c r="E14" i="17" l="1"/>
  <c r="E13" i="17"/>
</calcChain>
</file>

<file path=xl/sharedStrings.xml><?xml version="1.0" encoding="utf-8"?>
<sst xmlns="http://schemas.openxmlformats.org/spreadsheetml/2006/main" count="401" uniqueCount="273">
  <si>
    <t>ended</t>
  </si>
  <si>
    <t>a)</t>
  </si>
  <si>
    <t>b)</t>
  </si>
  <si>
    <t>c)</t>
  </si>
  <si>
    <t>d)</t>
  </si>
  <si>
    <t>e)</t>
  </si>
  <si>
    <t>PAID UP EQUITY SHARE CAPITAL</t>
  </si>
  <si>
    <t>Employee benefits expense</t>
  </si>
  <si>
    <t>(a)</t>
  </si>
  <si>
    <t>(b)</t>
  </si>
  <si>
    <t>TOTAL EXPENSES</t>
  </si>
  <si>
    <t>EXPENSES</t>
  </si>
  <si>
    <t>(Unaudited)</t>
  </si>
  <si>
    <t>Particulars</t>
  </si>
  <si>
    <t xml:space="preserve">Other expenses </t>
  </si>
  <si>
    <t>Total Assets</t>
  </si>
  <si>
    <t>(Audited)</t>
  </si>
  <si>
    <t>Current Tax</t>
  </si>
  <si>
    <t>Deferred Tax</t>
  </si>
  <si>
    <t>Items that will not be reclassified to profit or loss</t>
  </si>
  <si>
    <t xml:space="preserve">  (ii)</t>
  </si>
  <si>
    <t>Income tax relating to items that will not be reclassified to profit or loss</t>
  </si>
  <si>
    <t>Items that will be reclassified to profit or loss</t>
  </si>
  <si>
    <r>
      <t xml:space="preserve">OTHER </t>
    </r>
    <r>
      <rPr>
        <sz val="16"/>
        <rFont val="Arial"/>
        <family val="2"/>
      </rPr>
      <t>INCOME</t>
    </r>
  </si>
  <si>
    <t>OTHER COMPREHENSIVE INCOME</t>
  </si>
  <si>
    <t>TOTAL INCOME (1+2)</t>
  </si>
  <si>
    <t>Finance costs</t>
  </si>
  <si>
    <t>Depreciation and amortization expense</t>
  </si>
  <si>
    <t>Gross Revenue from sale of products and services</t>
  </si>
  <si>
    <t>Other operating revenue</t>
  </si>
  <si>
    <t>(i)</t>
  </si>
  <si>
    <t>(ii)</t>
  </si>
  <si>
    <t>A  (i)</t>
  </si>
  <si>
    <t>Balance Sheet</t>
  </si>
  <si>
    <t>As at</t>
  </si>
  <si>
    <t>A</t>
  </si>
  <si>
    <t>ASSETS</t>
  </si>
  <si>
    <t>Non-current assets</t>
  </si>
  <si>
    <t>Property, Plant and Equipment</t>
  </si>
  <si>
    <t>Capital work-in-progress</t>
  </si>
  <si>
    <t>(c)</t>
  </si>
  <si>
    <t>(d)</t>
  </si>
  <si>
    <t>(e)</t>
  </si>
  <si>
    <t>(g)</t>
  </si>
  <si>
    <t>Financial Assets</t>
  </si>
  <si>
    <t>(i) Investments</t>
  </si>
  <si>
    <t>Other non-current assets</t>
  </si>
  <si>
    <t>Current assets</t>
  </si>
  <si>
    <t>Inventories</t>
  </si>
  <si>
    <t>(ii) Trade receivables</t>
  </si>
  <si>
    <t>(iii) Cash and cash equivalents</t>
  </si>
  <si>
    <t>(v) Loans</t>
  </si>
  <si>
    <t>(vi) Others</t>
  </si>
  <si>
    <t>Other current assets</t>
  </si>
  <si>
    <t>B</t>
  </si>
  <si>
    <t>EQUITY AND LIABILITIES</t>
  </si>
  <si>
    <t>Equity</t>
  </si>
  <si>
    <t>Equity Share capital</t>
  </si>
  <si>
    <t>Other Equity</t>
  </si>
  <si>
    <t>LIABILITIES</t>
  </si>
  <si>
    <t>Non-current liabilities</t>
  </si>
  <si>
    <t>Financial Liabilities</t>
  </si>
  <si>
    <t>Provisions</t>
  </si>
  <si>
    <t>Deferred tax liabilities (Net)</t>
  </si>
  <si>
    <t>Current liabilities</t>
  </si>
  <si>
    <t>Other current liabilities</t>
  </si>
  <si>
    <t>Total Equity and Liabilities</t>
  </si>
  <si>
    <t xml:space="preserve"> </t>
  </si>
  <si>
    <t>(f)</t>
  </si>
  <si>
    <r>
      <t>Basic (</t>
    </r>
    <r>
      <rPr>
        <sz val="16"/>
        <rFont val="Rupee Foradian"/>
        <family val="2"/>
      </rPr>
      <t>₹</t>
    </r>
    <r>
      <rPr>
        <sz val="16"/>
        <rFont val="Arial"/>
        <family val="2"/>
      </rPr>
      <t>)</t>
    </r>
  </si>
  <si>
    <r>
      <t>Diluted  (</t>
    </r>
    <r>
      <rPr>
        <sz val="16"/>
        <rFont val="Rupee Foradian"/>
        <family val="2"/>
      </rPr>
      <t>₹</t>
    </r>
    <r>
      <rPr>
        <sz val="16"/>
        <rFont val="Arial"/>
        <family val="2"/>
      </rPr>
      <t>)</t>
    </r>
  </si>
  <si>
    <t>Goodwill</t>
  </si>
  <si>
    <t>TAX EXPENSE</t>
  </si>
  <si>
    <t xml:space="preserve">(i) </t>
  </si>
  <si>
    <t>Other Intangible assets</t>
  </si>
  <si>
    <t>Intangible assets under development</t>
  </si>
  <si>
    <t>Consumption of food, beverage, etc.</t>
  </si>
  <si>
    <t xml:space="preserve">EXCEPTIONAL ITEMS </t>
  </si>
  <si>
    <t>OTHER EQUITY</t>
  </si>
  <si>
    <t>-</t>
  </si>
  <si>
    <t>Segment-wise Revenue, Results, Assets and Liabilities</t>
  </si>
  <si>
    <t>CONSOLIDATED</t>
  </si>
  <si>
    <t>3 Months</t>
  </si>
  <si>
    <t>Corresponding 3 Months</t>
  </si>
  <si>
    <t>Preceding 3 Months</t>
  </si>
  <si>
    <t>Twelve Months</t>
  </si>
  <si>
    <t>31.03.2025</t>
  </si>
  <si>
    <t>Segment Revenue</t>
  </si>
  <si>
    <t xml:space="preserve">Hotels                    </t>
  </si>
  <si>
    <t>Real estate</t>
  </si>
  <si>
    <t>Others</t>
  </si>
  <si>
    <t xml:space="preserve">Total </t>
  </si>
  <si>
    <t xml:space="preserve">Less :  Inter-segment revenue </t>
  </si>
  <si>
    <t>Segment Results</t>
  </si>
  <si>
    <t xml:space="preserve">Hotels </t>
  </si>
  <si>
    <t>Less :</t>
  </si>
  <si>
    <t>i)</t>
  </si>
  <si>
    <t>Finance Costs</t>
  </si>
  <si>
    <t>ii)</t>
  </si>
  <si>
    <t>Exceptional items</t>
  </si>
  <si>
    <t>Profit Before Tax</t>
  </si>
  <si>
    <t>Segment Assets</t>
  </si>
  <si>
    <t>Hotels</t>
  </si>
  <si>
    <t>Segment Liabilities</t>
  </si>
  <si>
    <t>Total Liabilities</t>
  </si>
  <si>
    <r>
      <t xml:space="preserve">(Equity Shares of </t>
    </r>
    <r>
      <rPr>
        <sz val="16"/>
        <rFont val="Rupee Foradian"/>
        <family val="2"/>
      </rPr>
      <t>₹</t>
    </r>
    <r>
      <rPr>
        <sz val="16"/>
        <rFont val="Arial"/>
        <family val="2"/>
      </rPr>
      <t xml:space="preserve"> 1/- each)</t>
    </r>
  </si>
  <si>
    <t>(₹ in Crores)</t>
  </si>
  <si>
    <t>A.</t>
  </si>
  <si>
    <t>PROFIT BEFORE TAX</t>
  </si>
  <si>
    <t>ADJUSTMENTS FOR :</t>
  </si>
  <si>
    <t>Share based payments to employees</t>
  </si>
  <si>
    <t>Interest Income</t>
  </si>
  <si>
    <t>Doubtful and bad debts</t>
  </si>
  <si>
    <t>OPERATING PROFIT BEFORE WORKING CAPITAL CHANGES</t>
  </si>
  <si>
    <t>Trade receivables, advances and other assets</t>
  </si>
  <si>
    <t>Trade payables, other liabilities and provisions</t>
  </si>
  <si>
    <t>CASH GENERATED FROM OPERATIONS</t>
  </si>
  <si>
    <t>Income tax paid (net of refunds)</t>
  </si>
  <si>
    <t xml:space="preserve">NET CASH FROM OPERATING ACTIVITIES </t>
  </si>
  <si>
    <t>B.</t>
  </si>
  <si>
    <t>Sale of property, plant and equipment</t>
  </si>
  <si>
    <t>Purchase of current investments</t>
  </si>
  <si>
    <t>Sale/redemption of current investments</t>
  </si>
  <si>
    <t>Interest received</t>
  </si>
  <si>
    <t>Investment in bank deposits
(original maturity more than 3 months)</t>
  </si>
  <si>
    <t xml:space="preserve">Redemption / maturity of bank deposits
(original maturity more than 3 months) </t>
  </si>
  <si>
    <t>C.</t>
  </si>
  <si>
    <t>Proceeds from issue of share capital</t>
  </si>
  <si>
    <t>Principal payment of lease liabilities</t>
  </si>
  <si>
    <t>Interest paid</t>
  </si>
  <si>
    <t>OPENING CASH AND CASH EQUIVALENTS</t>
  </si>
  <si>
    <t>CLOSING CASH AND CASH EQUIVALENTS</t>
  </si>
  <si>
    <t>Notes :</t>
  </si>
  <si>
    <t>Kolkata 700 071, India</t>
  </si>
  <si>
    <t>Purchase of non-current investments</t>
  </si>
  <si>
    <t>This statement is as per Regulation 33 of the SEBI (Listing Obligations and Disclosure Requirements) Regulations, 2015.</t>
  </si>
  <si>
    <t xml:space="preserve">Registered Office : </t>
  </si>
  <si>
    <t>For and on behalf of the Board</t>
  </si>
  <si>
    <t>Notes:</t>
  </si>
  <si>
    <t>(1)</t>
  </si>
  <si>
    <t xml:space="preserve">     </t>
  </si>
  <si>
    <t>(2)</t>
  </si>
  <si>
    <t>The business groups comprise the following :</t>
  </si>
  <si>
    <t xml:space="preserve">      </t>
  </si>
  <si>
    <t>(3)</t>
  </si>
  <si>
    <t>Branded Residences</t>
  </si>
  <si>
    <t>Golfing and ancillary services</t>
  </si>
  <si>
    <t xml:space="preserve">(j) </t>
  </si>
  <si>
    <t>Deferred tax assets (Net)</t>
  </si>
  <si>
    <t>Right-of-use assets</t>
  </si>
  <si>
    <t>Attributable to the owners of the parent</t>
  </si>
  <si>
    <t>Non-controlling interests</t>
  </si>
  <si>
    <t>Total Equity</t>
  </si>
  <si>
    <t>(i) Lease Liabilities</t>
  </si>
  <si>
    <t>(ii) Other financial liabilities</t>
  </si>
  <si>
    <t>Other non-current liabilities</t>
  </si>
  <si>
    <t>Current Tax Liabilities (Net)</t>
  </si>
  <si>
    <t xml:space="preserve">(h) </t>
  </si>
  <si>
    <t>Add :</t>
  </si>
  <si>
    <t>PROFIT FOR THE PERIOD ATTRIBUTABLE TO :</t>
  </si>
  <si>
    <t>OWNERS OF THE PARENT</t>
  </si>
  <si>
    <t>NON-CONTROLLING INTERESTS</t>
  </si>
  <si>
    <t>OTHER COMPREHENSIVE INCOME FOR THE PERIOD ATTRIBUTABLE TO :</t>
  </si>
  <si>
    <t>TOTAL COMPREHENSIVE INCOME FOR THE PERIOD ATTRIBUTABLE TO :</t>
  </si>
  <si>
    <t>Share of Profit / (Loss) of associates and joint venture</t>
  </si>
  <si>
    <t>Hotel Services</t>
  </si>
  <si>
    <t>NET CASH (USED IN) INVESTING ACTIVITIES</t>
  </si>
  <si>
    <t>Chief Financial Officer</t>
  </si>
  <si>
    <t>Managing Director</t>
  </si>
  <si>
    <t>(DIN: 08073567)</t>
  </si>
  <si>
    <t>Total outstanding dues of micro and small enterprises</t>
  </si>
  <si>
    <t>Total outstanding dues of creditors other than micro and small enterprises</t>
  </si>
  <si>
    <t>Purchase of property, plant and equipment, intangibles etc.</t>
  </si>
  <si>
    <t>1.</t>
  </si>
  <si>
    <t>CASH AND CASH EQUIVALENTS :</t>
  </si>
  <si>
    <t>Cash and cash equivalents as above</t>
  </si>
  <si>
    <t>Unrealised gain / (loss) on foreign currency cash and cash equivalents</t>
  </si>
  <si>
    <t>Cash and cash equivalents</t>
  </si>
  <si>
    <t>Total</t>
  </si>
  <si>
    <t>Unallocated Corporate Assets</t>
  </si>
  <si>
    <t>Unallocated Corporate Liabilities</t>
  </si>
  <si>
    <t>Real estate*</t>
  </si>
  <si>
    <t>Place : New Delhi, India</t>
  </si>
  <si>
    <t>PROFIT BEFORE EXCEPTIONAL ITEMS AND TAX  (3-4+5)</t>
  </si>
  <si>
    <t>PROFIT BEFORE TAX  (6+7)</t>
  </si>
  <si>
    <t>PROFIT FOR THE PERIOD (8-9)</t>
  </si>
  <si>
    <t>TOTAL COMPREHENSIVE INCOME (10+11)</t>
  </si>
  <si>
    <t>NET CASH FROM FINANCING ACTIVITIES</t>
  </si>
  <si>
    <t>Investment accounted for using the equity method</t>
  </si>
  <si>
    <t xml:space="preserve">(k) </t>
  </si>
  <si>
    <t>Other un-allocable (income) net of un-allocable expenditure</t>
  </si>
  <si>
    <t>Adjustment pursuant to the Scheme (Refer note 2)</t>
  </si>
  <si>
    <t>SHARE OF PROFIT / (LOSS) OF ASSOCIATES AND JOINT VENTURE</t>
  </si>
  <si>
    <t>* The Group is constructing super premium branded residences in Colombo, Sri Lanka. The revenue shall be recognized upon completion of the sale of the same.</t>
  </si>
  <si>
    <t>The Operating Segments have been reported in a manner consistent with the internal reporting provided to the Strategic and Executive  Management Committee, which is the Chief Operating Decision Maker. The Group has presence in Hotels and Real Estate businesses. The Group's organisational structure and governance processes are designed to support effective management of these businesses.</t>
  </si>
  <si>
    <t>REVENUE FROM OPERATIONS [(i)+(ii)]</t>
  </si>
  <si>
    <t>(4)</t>
  </si>
  <si>
    <t>(5)</t>
  </si>
  <si>
    <t>Share of (profit) / loss of associates and joint venture</t>
  </si>
  <si>
    <t>30th September, 2025</t>
  </si>
  <si>
    <t>For the Period ended</t>
  </si>
  <si>
    <t>30th September, 2024</t>
  </si>
  <si>
    <t>Income tax Assets (Net)</t>
  </si>
  <si>
    <t>(iv) Bank Balances other than (iii) above</t>
  </si>
  <si>
    <t>Earnings per share (Basic &amp; Diluted) are calculated after considering the impact of issuance of equity shares pursuant to the Scheme from the date of incorporation of the Company.</t>
  </si>
  <si>
    <t xml:space="preserve">Virginia House, 37 Jawaharlal Nehru Road, </t>
  </si>
  <si>
    <t>for the Quarter and Six Months ended 30th September, 2025</t>
  </si>
  <si>
    <t>Statement of Consolidated Financial Results for the Quarter and Six Months ended 30th September, 2025</t>
  </si>
  <si>
    <t>6 Months</t>
  </si>
  <si>
    <t>30.09.2024</t>
  </si>
  <si>
    <t>30.09.2025</t>
  </si>
  <si>
    <t>30.06.2025</t>
  </si>
  <si>
    <t>The above Statement of Cash Flows has been prepared under the "Indirect Method" as set out in Ind AS - 7 "Statement of Cash Flows"</t>
  </si>
  <si>
    <t>2.</t>
  </si>
  <si>
    <t>Loans (given) / recovered</t>
  </si>
  <si>
    <t>Note 27. (i)</t>
  </si>
  <si>
    <t>Earnings per share has been computed as under:</t>
  </si>
  <si>
    <t>30th Sep, 2024</t>
  </si>
  <si>
    <t>Profit for the year (₹ in Crores)</t>
  </si>
  <si>
    <t>Weighted average number of Equity shares outstanding for the purpose of basic earnings per share</t>
  </si>
  <si>
    <t>Effect of potential Equity shares pursuant to scheme of arrangement*</t>
  </si>
  <si>
    <t>Effect of potential Equity shares on Employee Stock Options outstanding</t>
  </si>
  <si>
    <t>Weighted average number of Equity shares in computing diluted earnings per share [(b) + (c)]</t>
  </si>
  <si>
    <t>Earnings per share on profit for the year 
(Face Value ₹ 1.00 per share)</t>
  </si>
  <si>
    <t>- Basic [(a)/(b)]</t>
  </si>
  <si>
    <t>- Diluted [(a)/(d)]</t>
  </si>
  <si>
    <t>*Earnings per share (Basic and Diluted) for the period presented in the financial statement are calculated after considering the impact of issuance of equity shares, as stated in note 27 (vi), from the date of incorporation of the Company (July 28, 2023) i.e. the date from which the results of demerged business have been included in the financial statements.</t>
  </si>
  <si>
    <t>Note 27. (vii)</t>
  </si>
  <si>
    <t>Ratio</t>
  </si>
  <si>
    <t>Numerator</t>
  </si>
  <si>
    <t>Version 2</t>
  </si>
  <si>
    <t>Current Ratio (in times)</t>
  </si>
  <si>
    <t>Current Assets</t>
  </si>
  <si>
    <t>Return on Equity Ratio 
(in %)</t>
  </si>
  <si>
    <t>Profit for the year (before exceptional items)</t>
  </si>
  <si>
    <t>Inventory Turnover Ratio 
(in times)</t>
  </si>
  <si>
    <t>Trade Receivables 
Turnover Ratio (in times)</t>
  </si>
  <si>
    <t>Trade Payables Turnover Ratio (in times)</t>
  </si>
  <si>
    <t xml:space="preserve">COGS + Other Expenses – Non Cash Expenditure </t>
  </si>
  <si>
    <t>Net Capital Turnover Ratio (in times)</t>
  </si>
  <si>
    <t>Net Profit Ratio (in %)</t>
  </si>
  <si>
    <t>Return on Capital Employed (in %)</t>
  </si>
  <si>
    <t>Profit before exceptional items, interest and taxes</t>
  </si>
  <si>
    <t>Debt-Equity Ratio and Debt Service Coverage Ratio are not relevant for the Company as it has negligible debt.</t>
  </si>
  <si>
    <t>For the 3 months ended</t>
  </si>
  <si>
    <t>Limited Review</t>
  </si>
  <si>
    <t>The Company is required to file its financial results with the relevant stock exchanges as required under Regulation 33 of the SEBI (Listing Obligations and Disclosure Requirements) Regulations, 2015. Accordingly, the financial results have been subjected to Limited Review by the statutory auditors of the Company, who have issued an unmodified report on the same.</t>
  </si>
  <si>
    <t>10,48,176 Equity Shares of ₹ 1/- each were issued and allotted under the ITC Hotels Special Purpose Employee Stock Option Scheme during the quarter ended 30th September, 2025. Consequently, the issued and paid-up Share Capital of the Company stands increased to ₹ 2,08,27,19,588/- as on 30th September, 2025.</t>
  </si>
  <si>
    <t>Website: www.itchotels.com | Email: investorservices@itchotels.com  | Phone: +91-124-4171717 | CIN: L55101WB2023PLC263914</t>
  </si>
  <si>
    <t>30th Sep, 2025</t>
  </si>
  <si>
    <t>(ii) Others</t>
  </si>
  <si>
    <t>(ii) Lease liabilities</t>
  </si>
  <si>
    <t>(iii) Trade payables</t>
  </si>
  <si>
    <t>(iv) Other financial liabilities</t>
  </si>
  <si>
    <t>(i) Borrowings</t>
  </si>
  <si>
    <t>Foreign currency translations and transactions - Net</t>
  </si>
  <si>
    <t>Net gain arising on financial instruments measured at fair value through profit or loss</t>
  </si>
  <si>
    <t>The Hon’ble National Company Law Tribunal, Kolkata Bench, vide Order dated 4th October, 2024, approved the Scheme of Arrangement amongst ITC Limited and the Company and their respective Shareholders and Creditors under Sections 230 to 232 read with other applicable provisions of the Companies Act, 2013 (‘Scheme’) for demerger of the Hotels Business of ITC Limited ('Demerged Undertaking') into the Company on a going concern basis. The Appointed Date and Effective Date of the Scheme was 1st January, 2025.
In accordance with the accounting treatment specified in the Scheme and in terms of applicable Accounting Standards (Ind AS), the figures for the quarter and period ended 30th September, 2024 and year ended 31st March, 2025 include the results of the Company and the Demerged Undertaking, from the date of incorporation of the Company.</t>
  </si>
  <si>
    <t>Cash credit facilities</t>
  </si>
  <si>
    <r>
      <t xml:space="preserve">EARNINGS PER SHARE (of </t>
    </r>
    <r>
      <rPr>
        <sz val="16"/>
        <rFont val="Rupee Foradian"/>
        <family val="2"/>
      </rPr>
      <t xml:space="preserve">₹ </t>
    </r>
    <r>
      <rPr>
        <sz val="16"/>
        <rFont val="Arial"/>
        <family val="2"/>
      </rPr>
      <t>1/- each) (not annualised):</t>
    </r>
  </si>
  <si>
    <t>current half year end</t>
  </si>
  <si>
    <t>previous year end</t>
  </si>
  <si>
    <t>Preceding 
3 Months</t>
  </si>
  <si>
    <t>For the half year ended</t>
  </si>
  <si>
    <t>Consolidated Statement of Cash Flows for the half year ended 30th September, 2025</t>
  </si>
  <si>
    <t>Cash Flow from Operating Activities</t>
  </si>
  <si>
    <t>Cash Flow from Investing Activities</t>
  </si>
  <si>
    <t>NET INCREASE / (DECREASE) IN CASH AND CASH EQUIVALENTS</t>
  </si>
  <si>
    <t>Cash Flow from Financing Activities</t>
  </si>
  <si>
    <t>Dated : 24th October, 2025</t>
  </si>
  <si>
    <t>Loss on sale of property, plant and equipment - Net</t>
  </si>
  <si>
    <t>Dividend received from associates</t>
  </si>
  <si>
    <t xml:space="preserve">The Unaudited Consolidated Financial Results, Balance Sheet, Statement of Cash Flows and Segment Results were reviewed by the Audit Committee, and approved by the Board of Directors of the Company at its meeting held on 24th October,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</si>
</sst>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quot;$&quot;* #,##0.00_);_(&quot;$&quot;* \(#,##0.00\);_(&quot;$&quot;* &quot;-&quot;??_);_(@_)"/>
    <numFmt numFmtId="165" formatCode="_(* #,##0.00_);_(* \(#,##0.00\);_(* &quot;-&quot;??_);_(@_)"/>
    <numFmt numFmtId="166" formatCode="&quot;Rs.&quot;\ #,##0;&quot;Rs.&quot;\ \-#,##0"/>
    <numFmt numFmtId="167" formatCode="_ &quot;Rs.&quot;\ * #,##0.00_ ;_ &quot;Rs.&quot;\ * \-#,##0.00_ ;_ &quot;Rs.&quot;\ * &quot;-&quot;??_ ;_ @_ "/>
    <numFmt numFmtId="168" formatCode="0.00_);\(0.00\)"/>
    <numFmt numFmtId="169" formatCode="0_);\(0\)"/>
    <numFmt numFmtId="170" formatCode="0.0%"/>
    <numFmt numFmtId="171" formatCode="#,##0.00;\(#,##0.00\)"/>
    <numFmt numFmtId="172" formatCode="_(* #,##0_);_(* \(#,##0\);_(* &quot;-&quot;??_);_(@_)"/>
    <numFmt numFmtId="173" formatCode="&quot;£&quot;#,##0;\-&quot;£&quot;#,##0"/>
    <numFmt numFmtId="174" formatCode="&quot;£&quot;#,##0;[Red]\-&quot;£&quot;#,##0"/>
    <numFmt numFmtId="175" formatCode="#.#"/>
    <numFmt numFmtId="176" formatCode="_(* ###0.00_);_(* \(###0.00\);_(* &quot;-&quot;??_);_(@_)"/>
  </numFmts>
  <fonts count="8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12"/>
      <name val="Arial"/>
      <family val="2"/>
    </font>
    <font>
      <sz val="10"/>
      <name val="Arial"/>
      <family val="2"/>
    </font>
    <font>
      <b/>
      <sz val="10"/>
      <name val="Arial"/>
      <family val="2"/>
    </font>
    <font>
      <sz val="12"/>
      <name val="Arial"/>
      <family val="2"/>
    </font>
    <font>
      <b/>
      <sz val="10"/>
      <name val="Rupee Foradian"/>
      <family val="2"/>
    </font>
    <font>
      <sz val="11"/>
      <color indexed="8"/>
      <name val="Calibri"/>
      <family val="2"/>
    </font>
    <font>
      <b/>
      <sz val="18"/>
      <color indexed="56"/>
      <name val="Cambria"/>
      <family val="2"/>
    </font>
    <font>
      <sz val="10"/>
      <color indexed="8"/>
      <name val="Arial"/>
      <family val="2"/>
    </font>
    <font>
      <b/>
      <sz val="16"/>
      <name val="Arial"/>
      <family val="2"/>
    </font>
    <font>
      <sz val="10"/>
      <name val="Helv"/>
      <charset val="204"/>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Calibri"/>
      <family val="2"/>
    </font>
    <font>
      <sz val="11"/>
      <color indexed="8"/>
      <name val="Tahom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9"/>
      <color indexed="8"/>
      <name val="Arial"/>
      <family val="2"/>
    </font>
    <font>
      <b/>
      <sz val="11"/>
      <color indexed="63"/>
      <name val="Calibri"/>
      <family val="2"/>
    </font>
    <font>
      <sz val="11"/>
      <color indexed="8"/>
      <name val="Times New Roman"/>
      <family val="1"/>
    </font>
    <font>
      <b/>
      <sz val="11"/>
      <color indexed="16"/>
      <name val="Times New Roman"/>
      <family val="1"/>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color indexed="8"/>
      <name val="Calibri"/>
      <family val="2"/>
    </font>
    <font>
      <sz val="11"/>
      <color indexed="10"/>
      <name val="Calibri"/>
      <family val="2"/>
    </font>
    <font>
      <sz val="16"/>
      <name val="Arial"/>
      <family val="2"/>
    </font>
    <font>
      <i/>
      <sz val="16"/>
      <name val="Arial"/>
      <family val="2"/>
    </font>
    <font>
      <sz val="16"/>
      <name val="Rupee Foradian"/>
      <family val="2"/>
    </font>
    <font>
      <strike/>
      <sz val="16"/>
      <name val="Arial"/>
      <family val="2"/>
    </font>
    <font>
      <b/>
      <sz val="14"/>
      <name val="Rupee Foradian"/>
      <family val="2"/>
    </font>
    <font>
      <strike/>
      <sz val="9"/>
      <name val="Arial"/>
      <family val="2"/>
    </font>
    <font>
      <sz val="10"/>
      <name val="Arial"/>
      <family val="2"/>
    </font>
    <font>
      <sz val="10"/>
      <color theme="1"/>
      <name val="Calibri"/>
      <family val="2"/>
      <scheme val="minor"/>
    </font>
    <font>
      <sz val="11"/>
      <color theme="1"/>
      <name val="Calibri"/>
      <family val="2"/>
      <scheme val="minor"/>
    </font>
    <font>
      <sz val="11"/>
      <name val="Arial"/>
      <family val="2"/>
    </font>
    <font>
      <sz val="11"/>
      <color indexed="12"/>
      <name val="Arial"/>
      <family val="2"/>
    </font>
    <font>
      <b/>
      <sz val="11"/>
      <name val="Arial"/>
      <family val="2"/>
    </font>
    <font>
      <sz val="11"/>
      <color rgb="FFFF0000"/>
      <name val="Arial"/>
      <family val="2"/>
    </font>
    <font>
      <b/>
      <sz val="10"/>
      <color rgb="FFFF0000"/>
      <name val="Arial"/>
      <family val="2"/>
    </font>
    <font>
      <sz val="10"/>
      <name val="Calibri"/>
      <family val="2"/>
      <scheme val="minor"/>
    </font>
    <font>
      <sz val="12"/>
      <name val="Calibri"/>
      <family val="2"/>
      <scheme val="minor"/>
    </font>
    <font>
      <b/>
      <sz val="14"/>
      <name val="Arial"/>
      <family val="2"/>
    </font>
    <font>
      <b/>
      <sz val="15"/>
      <name val="Arial"/>
      <family val="2"/>
    </font>
    <font>
      <sz val="15"/>
      <name val="Arial"/>
      <family val="2"/>
    </font>
    <font>
      <sz val="15"/>
      <color indexed="12"/>
      <name val="Arial"/>
      <family val="2"/>
    </font>
    <font>
      <b/>
      <sz val="15"/>
      <color rgb="FFFF0000"/>
      <name val="Arial"/>
      <family val="2"/>
    </font>
    <font>
      <sz val="15"/>
      <color rgb="FFFF0000"/>
      <name val="Arial"/>
      <family val="2"/>
    </font>
    <font>
      <i/>
      <sz val="15"/>
      <color indexed="12"/>
      <name val="Arial"/>
      <family val="2"/>
    </font>
    <font>
      <sz val="14"/>
      <name val="Arial"/>
      <family val="2"/>
    </font>
    <font>
      <sz val="14"/>
      <color rgb="FFFF0000"/>
      <name val="Arial"/>
      <family val="2"/>
    </font>
    <font>
      <sz val="14"/>
      <color rgb="FF002060"/>
      <name val="Arial"/>
      <family val="2"/>
    </font>
    <font>
      <b/>
      <u/>
      <sz val="12"/>
      <name val="Arial"/>
      <family val="2"/>
    </font>
    <font>
      <i/>
      <sz val="14"/>
      <name val="Arial"/>
      <family val="2"/>
    </font>
    <font>
      <sz val="10"/>
      <name val="Calibri"/>
      <family val="2"/>
    </font>
    <font>
      <b/>
      <sz val="10"/>
      <color theme="3" tint="-0.249977111117893"/>
      <name val="Calibri"/>
      <family val="2"/>
    </font>
    <font>
      <sz val="10"/>
      <name val="Times New Roman"/>
      <family val="1"/>
    </font>
    <font>
      <b/>
      <sz val="8.5"/>
      <color theme="3" tint="-0.249977111117893"/>
      <name val="Arial"/>
      <family val="2"/>
    </font>
    <font>
      <sz val="10"/>
      <color rgb="FF181717"/>
      <name val="Calibri"/>
      <family val="2"/>
      <scheme val="minor"/>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s>
  <cellStyleXfs count="1483">
    <xf numFmtId="0" fontId="0" fillId="0" borderId="0"/>
    <xf numFmtId="0" fontId="12" fillId="0" borderId="0"/>
    <xf numFmtId="0" fontId="20" fillId="0" borderId="0"/>
    <xf numFmtId="0" fontId="12" fillId="0" borderId="0"/>
    <xf numFmtId="0" fontId="12" fillId="0" borderId="0"/>
    <xf numFmtId="0" fontId="12"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165" fontId="9"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0" fontId="16" fillId="0" borderId="0" applyFont="0" applyFill="0" applyBorder="0" applyAlignment="0" applyProtection="0"/>
    <xf numFmtId="165" fontId="1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25"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2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25" fillId="0" borderId="0" applyFont="0" applyFill="0" applyBorder="0" applyAlignment="0" applyProtection="0"/>
    <xf numFmtId="165" fontId="16" fillId="0" borderId="0" applyFont="0" applyFill="0" applyBorder="0" applyAlignment="0" applyProtection="0"/>
    <xf numFmtId="172" fontId="16"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54"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7" fontId="12" fillId="0" borderId="0" applyFont="0" applyFill="0" applyBorder="0" applyAlignment="0" applyProtection="0"/>
    <xf numFmtId="165" fontId="53" fillId="0" borderId="0" applyFont="0" applyFill="0" applyBorder="0" applyAlignment="0" applyProtection="0"/>
    <xf numFmtId="165" fontId="12" fillId="0" borderId="0" applyFont="0" applyFill="0" applyBorder="0" applyAlignment="0" applyProtection="0"/>
    <xf numFmtId="165" fontId="18" fillId="0" borderId="0" applyFont="0" applyFill="0" applyBorder="0" applyAlignment="0" applyProtection="0">
      <alignment vertical="top"/>
    </xf>
    <xf numFmtId="165" fontId="1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2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4" fontId="16" fillId="0" borderId="0" applyFont="0" applyFill="0" applyBorder="0" applyAlignment="0" applyProtection="0"/>
    <xf numFmtId="0" fontId="12"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173" fontId="36" fillId="0" borderId="0"/>
    <xf numFmtId="173" fontId="36" fillId="0" borderId="0"/>
    <xf numFmtId="173" fontId="36" fillId="0" borderId="0"/>
    <xf numFmtId="173" fontId="36" fillId="0" borderId="0"/>
    <xf numFmtId="173" fontId="36" fillId="0" borderId="0"/>
    <xf numFmtId="173" fontId="36" fillId="0" borderId="0"/>
    <xf numFmtId="171" fontId="36" fillId="0" borderId="0"/>
    <xf numFmtId="173" fontId="36" fillId="0" borderId="0"/>
    <xf numFmtId="173" fontId="36" fillId="0" borderId="0"/>
    <xf numFmtId="173" fontId="36" fillId="0" borderId="0"/>
    <xf numFmtId="173" fontId="36" fillId="0" borderId="0"/>
    <xf numFmtId="173" fontId="36" fillId="0" borderId="0"/>
    <xf numFmtId="173" fontId="36" fillId="0" borderId="0"/>
    <xf numFmtId="0" fontId="12" fillId="0" borderId="0"/>
    <xf numFmtId="173" fontId="36" fillId="0" borderId="0"/>
    <xf numFmtId="173" fontId="36" fillId="0" borderId="0"/>
    <xf numFmtId="0" fontId="16" fillId="0" borderId="0"/>
    <xf numFmtId="0" fontId="55" fillId="0" borderId="0"/>
    <xf numFmtId="0" fontId="16" fillId="0" borderId="0"/>
    <xf numFmtId="173" fontId="36" fillId="0" borderId="0"/>
    <xf numFmtId="173" fontId="36" fillId="0" borderId="0"/>
    <xf numFmtId="0" fontId="12" fillId="0" borderId="0"/>
    <xf numFmtId="173" fontId="36" fillId="0" borderId="0"/>
    <xf numFmtId="173" fontId="36" fillId="0" borderId="0"/>
    <xf numFmtId="173" fontId="36" fillId="0" borderId="0"/>
    <xf numFmtId="173" fontId="36" fillId="0" borderId="0"/>
    <xf numFmtId="173" fontId="36" fillId="0" borderId="0"/>
    <xf numFmtId="173" fontId="36" fillId="0" borderId="0"/>
    <xf numFmtId="169" fontId="36" fillId="0" borderId="0"/>
    <xf numFmtId="169" fontId="36" fillId="0" borderId="0"/>
    <xf numFmtId="174" fontId="36" fillId="0" borderId="0"/>
    <xf numFmtId="174" fontId="36" fillId="0" borderId="0"/>
    <xf numFmtId="174" fontId="36" fillId="0" borderId="0"/>
    <xf numFmtId="173" fontId="36" fillId="0" borderId="0"/>
    <xf numFmtId="169" fontId="36" fillId="0" borderId="0"/>
    <xf numFmtId="169" fontId="36" fillId="0" borderId="0"/>
    <xf numFmtId="0" fontId="25" fillId="0" borderId="0"/>
    <xf numFmtId="0" fontId="25"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0" borderId="0"/>
    <xf numFmtId="0" fontId="54" fillId="0" borderId="0"/>
    <xf numFmtId="0" fontId="55" fillId="0" borderId="0"/>
    <xf numFmtId="0" fontId="55" fillId="0" borderId="0"/>
    <xf numFmtId="0" fontId="16" fillId="0" borderId="0"/>
    <xf numFmtId="0" fontId="12" fillId="0" borderId="0"/>
    <xf numFmtId="0" fontId="55" fillId="0" borderId="0"/>
    <xf numFmtId="0" fontId="12" fillId="0" borderId="0"/>
    <xf numFmtId="0" fontId="12" fillId="0" borderId="0"/>
    <xf numFmtId="0" fontId="12" fillId="0" borderId="0"/>
    <xf numFmtId="0" fontId="12" fillId="0" borderId="0"/>
    <xf numFmtId="0" fontId="12" fillId="0" borderId="0"/>
    <xf numFmtId="0" fontId="18" fillId="0" borderId="0">
      <alignment vertical="top"/>
    </xf>
    <xf numFmtId="0" fontId="12" fillId="0" borderId="0"/>
    <xf numFmtId="0" fontId="12" fillId="0" borderId="0"/>
    <xf numFmtId="0" fontId="12" fillId="0" borderId="0"/>
    <xf numFmtId="0" fontId="12" fillId="0" borderId="0"/>
    <xf numFmtId="169" fontId="36" fillId="0" borderId="0"/>
    <xf numFmtId="169" fontId="36" fillId="0" borderId="0"/>
    <xf numFmtId="173" fontId="36" fillId="0" borderId="0"/>
    <xf numFmtId="173" fontId="36" fillId="0" borderId="0"/>
    <xf numFmtId="173" fontId="36" fillId="0" borderId="0"/>
    <xf numFmtId="173" fontId="36" fillId="0" borderId="0"/>
    <xf numFmtId="169" fontId="36" fillId="0" borderId="0"/>
    <xf numFmtId="173" fontId="36" fillId="0" borderId="0"/>
    <xf numFmtId="173" fontId="36" fillId="0" borderId="0"/>
    <xf numFmtId="173" fontId="36" fillId="0" borderId="0"/>
    <xf numFmtId="173" fontId="36" fillId="0" borderId="0"/>
    <xf numFmtId="173" fontId="36" fillId="0" borderId="0"/>
    <xf numFmtId="173" fontId="36" fillId="0" borderId="0"/>
    <xf numFmtId="173" fontId="36" fillId="0" borderId="0"/>
    <xf numFmtId="171" fontId="36" fillId="0" borderId="0"/>
    <xf numFmtId="173" fontId="36" fillId="0" borderId="0"/>
    <xf numFmtId="173" fontId="36" fillId="0" borderId="0"/>
    <xf numFmtId="173" fontId="36" fillId="0" borderId="0"/>
    <xf numFmtId="171" fontId="3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9" fontId="36" fillId="0" borderId="0"/>
    <xf numFmtId="173" fontId="36" fillId="0" borderId="0"/>
    <xf numFmtId="169" fontId="36" fillId="0" borderId="0"/>
    <xf numFmtId="0" fontId="12" fillId="0" borderId="0"/>
    <xf numFmtId="0" fontId="12" fillId="0" borderId="0"/>
    <xf numFmtId="0" fontId="12" fillId="0" borderId="0"/>
    <xf numFmtId="169" fontId="36" fillId="0" borderId="0"/>
    <xf numFmtId="0" fontId="12" fillId="0" borderId="0"/>
    <xf numFmtId="0" fontId="12" fillId="0" borderId="0"/>
    <xf numFmtId="0" fontId="12" fillId="0" borderId="0"/>
    <xf numFmtId="0" fontId="12" fillId="0" borderId="0"/>
    <xf numFmtId="0" fontId="12" fillId="0" borderId="0"/>
    <xf numFmtId="0" fontId="12" fillId="0" borderId="0"/>
    <xf numFmtId="169" fontId="36" fillId="0" borderId="0"/>
    <xf numFmtId="0" fontId="12" fillId="0" borderId="0"/>
    <xf numFmtId="0" fontId="12" fillId="0" borderId="0"/>
    <xf numFmtId="0" fontId="12" fillId="0" borderId="0"/>
    <xf numFmtId="0" fontId="12" fillId="0" borderId="0"/>
    <xf numFmtId="169" fontId="3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36" fillId="0" borderId="0"/>
    <xf numFmtId="173" fontId="36" fillId="0" borderId="0"/>
    <xf numFmtId="173" fontId="36" fillId="0" borderId="0"/>
    <xf numFmtId="173" fontId="36" fillId="0" borderId="0"/>
    <xf numFmtId="173" fontId="36" fillId="0" borderId="0"/>
    <xf numFmtId="173" fontId="36" fillId="0" borderId="0"/>
    <xf numFmtId="173" fontId="36" fillId="0" borderId="0"/>
    <xf numFmtId="173" fontId="36" fillId="0" borderId="0"/>
    <xf numFmtId="173" fontId="36" fillId="0" borderId="0"/>
    <xf numFmtId="173" fontId="36" fillId="0" borderId="0"/>
    <xf numFmtId="173" fontId="36" fillId="0" borderId="0"/>
    <xf numFmtId="0" fontId="12" fillId="0" borderId="0">
      <alignment vertical="top"/>
    </xf>
    <xf numFmtId="173" fontId="36" fillId="0" borderId="0"/>
    <xf numFmtId="173" fontId="36" fillId="0" borderId="0"/>
    <xf numFmtId="0" fontId="36" fillId="0" borderId="0"/>
    <xf numFmtId="0" fontId="12" fillId="0" borderId="0"/>
    <xf numFmtId="0" fontId="12" fillId="0" borderId="0"/>
    <xf numFmtId="0" fontId="12" fillId="0" borderId="0"/>
    <xf numFmtId="0" fontId="12" fillId="0" borderId="0"/>
    <xf numFmtId="0" fontId="36" fillId="0" borderId="0"/>
    <xf numFmtId="173" fontId="36" fillId="0" borderId="0"/>
    <xf numFmtId="0" fontId="55" fillId="0" borderId="0"/>
    <xf numFmtId="169" fontId="36" fillId="0" borderId="0"/>
    <xf numFmtId="169" fontId="36" fillId="0" borderId="0"/>
    <xf numFmtId="169" fontId="36" fillId="0" borderId="0"/>
    <xf numFmtId="169" fontId="36" fillId="0" borderId="0"/>
    <xf numFmtId="0" fontId="12" fillId="0" borderId="0"/>
    <xf numFmtId="0" fontId="12" fillId="0" borderId="0"/>
    <xf numFmtId="0" fontId="12" fillId="0" borderId="0"/>
    <xf numFmtId="0" fontId="12" fillId="0" borderId="0"/>
    <xf numFmtId="0" fontId="12" fillId="0" borderId="0"/>
    <xf numFmtId="0" fontId="12" fillId="0" borderId="0"/>
    <xf numFmtId="169" fontId="36" fillId="0" borderId="0"/>
    <xf numFmtId="173" fontId="36" fillId="0" borderId="0"/>
    <xf numFmtId="173" fontId="36" fillId="0" borderId="0"/>
    <xf numFmtId="0" fontId="12" fillId="0" borderId="0">
      <alignment vertical="top"/>
    </xf>
    <xf numFmtId="173" fontId="36" fillId="0" borderId="0"/>
    <xf numFmtId="173" fontId="36" fillId="0" borderId="0"/>
    <xf numFmtId="173" fontId="36" fillId="0" borderId="0"/>
    <xf numFmtId="173" fontId="36" fillId="0" borderId="0"/>
    <xf numFmtId="0" fontId="12" fillId="0" borderId="0"/>
    <xf numFmtId="0" fontId="14" fillId="0" borderId="0"/>
    <xf numFmtId="0" fontId="12" fillId="0" borderId="0"/>
    <xf numFmtId="0" fontId="12" fillId="0" borderId="0"/>
    <xf numFmtId="0" fontId="12" fillId="0" borderId="0"/>
    <xf numFmtId="172" fontId="36" fillId="0" borderId="0"/>
    <xf numFmtId="169" fontId="36" fillId="0" borderId="0"/>
    <xf numFmtId="169" fontId="36" fillId="0" borderId="0"/>
    <xf numFmtId="0" fontId="12" fillId="0" borderId="0"/>
    <xf numFmtId="171" fontId="36"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9" fontId="36" fillId="0" borderId="0"/>
    <xf numFmtId="169" fontId="36" fillId="0" borderId="0"/>
    <xf numFmtId="169" fontId="36" fillId="0" borderId="0"/>
    <xf numFmtId="174" fontId="36" fillId="0" borderId="0"/>
    <xf numFmtId="174" fontId="36" fillId="0" borderId="0"/>
    <xf numFmtId="174" fontId="36" fillId="0" borderId="0"/>
    <xf numFmtId="174" fontId="36" fillId="0" borderId="0"/>
    <xf numFmtId="174" fontId="36" fillId="0" borderId="0"/>
    <xf numFmtId="173" fontId="36" fillId="0" borderId="0"/>
    <xf numFmtId="173" fontId="36" fillId="0" borderId="0"/>
    <xf numFmtId="169" fontId="36" fillId="0" borderId="0"/>
    <xf numFmtId="169" fontId="36" fillId="0" borderId="0"/>
    <xf numFmtId="0" fontId="12" fillId="0" borderId="0"/>
    <xf numFmtId="173" fontId="36" fillId="0" borderId="0"/>
    <xf numFmtId="173" fontId="36"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55"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top"/>
    </xf>
    <xf numFmtId="0" fontId="12" fillId="0" borderId="0"/>
    <xf numFmtId="0" fontId="12" fillId="0" borderId="0"/>
    <xf numFmtId="0" fontId="1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top"/>
    </xf>
    <xf numFmtId="166" fontId="3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55" fillId="0" borderId="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2" fillId="23" borderId="7" applyNumberFormat="0" applyFont="0" applyAlignment="0" applyProtection="0"/>
    <xf numFmtId="0" fontId="16" fillId="23" borderId="7" applyNumberFormat="0" applyFont="0" applyAlignment="0" applyProtection="0"/>
    <xf numFmtId="0" fontId="14"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0" fontId="37" fillId="20" borderId="8" applyNumberFormat="0" applyAlignment="0" applyProtection="0"/>
    <xf numFmtId="40" fontId="38" fillId="24" borderId="0">
      <alignment horizontal="right"/>
    </xf>
    <xf numFmtId="0" fontId="39" fillId="24" borderId="9"/>
    <xf numFmtId="9" fontId="9" fillId="0" borderId="0" applyFont="0" applyFill="0" applyBorder="0" applyAlignment="0" applyProtection="0"/>
    <xf numFmtId="9" fontId="12" fillId="0" borderId="0" applyFont="0" applyFill="0" applyBorder="0" applyAlignment="0" applyProtection="0"/>
    <xf numFmtId="9" fontId="54" fillId="0" borderId="0" applyFont="0" applyFill="0" applyBorder="0" applyAlignment="0" applyProtection="0"/>
    <xf numFmtId="9" fontId="12"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55" fillId="0" borderId="0" applyFont="0" applyFill="0" applyBorder="0" applyAlignment="0" applyProtection="0"/>
    <xf numFmtId="9" fontId="2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4" fontId="18" fillId="25" borderId="8" applyNumberFormat="0" applyProtection="0">
      <alignment vertical="center"/>
    </xf>
    <xf numFmtId="4" fontId="40" fillId="25" borderId="8" applyNumberFormat="0" applyProtection="0">
      <alignment vertical="center"/>
    </xf>
    <xf numFmtId="4" fontId="18" fillId="25" borderId="8" applyNumberFormat="0" applyProtection="0">
      <alignment horizontal="left" vertical="center" indent="1"/>
    </xf>
    <xf numFmtId="4" fontId="18" fillId="25" borderId="8" applyNumberFormat="0" applyProtection="0">
      <alignment horizontal="left" vertical="center" indent="1"/>
    </xf>
    <xf numFmtId="0" fontId="12" fillId="26" borderId="8" applyNumberFormat="0" applyProtection="0">
      <alignment horizontal="left" vertical="center" indent="1"/>
    </xf>
    <xf numFmtId="4" fontId="18" fillId="27" borderId="8" applyNumberFormat="0" applyProtection="0">
      <alignment horizontal="right" vertical="center"/>
    </xf>
    <xf numFmtId="4" fontId="18" fillId="28" borderId="8" applyNumberFormat="0" applyProtection="0">
      <alignment horizontal="right" vertical="center"/>
    </xf>
    <xf numFmtId="4" fontId="18" fillId="29" borderId="8" applyNumberFormat="0" applyProtection="0">
      <alignment horizontal="right" vertical="center"/>
    </xf>
    <xf numFmtId="4" fontId="18" fillId="30" borderId="8" applyNumberFormat="0" applyProtection="0">
      <alignment horizontal="right" vertical="center"/>
    </xf>
    <xf numFmtId="4" fontId="18" fillId="31" borderId="8" applyNumberFormat="0" applyProtection="0">
      <alignment horizontal="right" vertical="center"/>
    </xf>
    <xf numFmtId="4" fontId="18" fillId="32" borderId="8" applyNumberFormat="0" applyProtection="0">
      <alignment horizontal="right" vertical="center"/>
    </xf>
    <xf numFmtId="4" fontId="18" fillId="33" borderId="8" applyNumberFormat="0" applyProtection="0">
      <alignment horizontal="right" vertical="center"/>
    </xf>
    <xf numFmtId="4" fontId="18" fillId="34" borderId="8" applyNumberFormat="0" applyProtection="0">
      <alignment horizontal="right" vertical="center"/>
    </xf>
    <xf numFmtId="4" fontId="18" fillId="35" borderId="8" applyNumberFormat="0" applyProtection="0">
      <alignment horizontal="right" vertical="center"/>
    </xf>
    <xf numFmtId="4" fontId="41" fillId="36" borderId="8" applyNumberFormat="0" applyProtection="0">
      <alignment horizontal="left" vertical="center" indent="1"/>
    </xf>
    <xf numFmtId="4" fontId="18" fillId="37" borderId="10" applyNumberFormat="0" applyProtection="0">
      <alignment horizontal="left" vertical="center" indent="1"/>
    </xf>
    <xf numFmtId="4" fontId="42" fillId="38" borderId="0" applyNumberFormat="0" applyProtection="0">
      <alignment horizontal="left" vertical="center" indent="1"/>
    </xf>
    <xf numFmtId="0" fontId="12" fillId="26" borderId="8" applyNumberFormat="0" applyProtection="0">
      <alignment horizontal="left" vertical="center" indent="1"/>
    </xf>
    <xf numFmtId="4" fontId="18" fillId="37" borderId="8" applyNumberFormat="0" applyProtection="0">
      <alignment horizontal="left" vertical="center" indent="1"/>
    </xf>
    <xf numFmtId="4" fontId="18" fillId="39" borderId="8" applyNumberFormat="0" applyProtection="0">
      <alignment horizontal="left" vertical="center" indent="1"/>
    </xf>
    <xf numFmtId="0" fontId="12" fillId="39" borderId="8" applyNumberFormat="0" applyProtection="0">
      <alignment horizontal="left" vertical="center" indent="1"/>
    </xf>
    <xf numFmtId="0" fontId="12" fillId="39" borderId="8" applyNumberFormat="0" applyProtection="0">
      <alignment horizontal="left" vertical="center" indent="1"/>
    </xf>
    <xf numFmtId="0" fontId="12" fillId="40" borderId="8" applyNumberFormat="0" applyProtection="0">
      <alignment horizontal="left" vertical="center" indent="1"/>
    </xf>
    <xf numFmtId="0" fontId="12" fillId="40" borderId="8" applyNumberFormat="0" applyProtection="0">
      <alignment horizontal="left" vertical="center" indent="1"/>
    </xf>
    <xf numFmtId="0" fontId="12" fillId="41" borderId="8" applyNumberFormat="0" applyProtection="0">
      <alignment horizontal="left" vertical="center" indent="1"/>
    </xf>
    <xf numFmtId="0" fontId="12" fillId="41" borderId="8" applyNumberFormat="0" applyProtection="0">
      <alignment horizontal="left" vertical="center" indent="1"/>
    </xf>
    <xf numFmtId="0" fontId="12" fillId="26" borderId="8" applyNumberFormat="0" applyProtection="0">
      <alignment horizontal="left" vertical="center" indent="1"/>
    </xf>
    <xf numFmtId="0" fontId="12" fillId="26" borderId="8" applyNumberFormat="0" applyProtection="0">
      <alignment horizontal="left" vertical="center" indent="1"/>
    </xf>
    <xf numFmtId="4" fontId="18" fillId="42" borderId="8" applyNumberFormat="0" applyProtection="0">
      <alignment vertical="center"/>
    </xf>
    <xf numFmtId="4" fontId="40" fillId="42" borderId="8" applyNumberFormat="0" applyProtection="0">
      <alignment vertical="center"/>
    </xf>
    <xf numFmtId="4" fontId="18" fillId="42" borderId="8" applyNumberFormat="0" applyProtection="0">
      <alignment horizontal="left" vertical="center" indent="1"/>
    </xf>
    <xf numFmtId="4" fontId="18" fillId="42" borderId="8" applyNumberFormat="0" applyProtection="0">
      <alignment horizontal="left" vertical="center" indent="1"/>
    </xf>
    <xf numFmtId="4" fontId="18" fillId="37" borderId="8" applyNumberFormat="0" applyProtection="0">
      <alignment horizontal="right" vertical="center"/>
    </xf>
    <xf numFmtId="4" fontId="40" fillId="37" borderId="8" applyNumberFormat="0" applyProtection="0">
      <alignment horizontal="right" vertical="center"/>
    </xf>
    <xf numFmtId="0" fontId="12" fillId="26" borderId="8" applyNumberFormat="0" applyProtection="0">
      <alignment horizontal="left" vertical="center" indent="1"/>
    </xf>
    <xf numFmtId="0" fontId="12" fillId="26" borderId="8" applyNumberFormat="0" applyProtection="0">
      <alignment horizontal="left" vertical="center" indent="1"/>
    </xf>
    <xf numFmtId="0" fontId="43" fillId="0" borderId="0"/>
    <xf numFmtId="4" fontId="44" fillId="37" borderId="8" applyNumberFormat="0" applyProtection="0">
      <alignment horizontal="right" vertical="center"/>
    </xf>
    <xf numFmtId="0" fontId="12" fillId="0" borderId="0"/>
    <xf numFmtId="0" fontId="12" fillId="0" borderId="0"/>
    <xf numFmtId="0" fontId="12" fillId="0" borderId="0"/>
    <xf numFmtId="0" fontId="12" fillId="0" borderId="0"/>
    <xf numFmtId="0" fontId="12"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9" fillId="0" borderId="0"/>
    <xf numFmtId="165" fontId="8" fillId="0" borderId="0" applyFont="0" applyFill="0" applyBorder="0" applyAlignment="0" applyProtection="0"/>
    <xf numFmtId="0" fontId="9" fillId="0" borderId="0"/>
    <xf numFmtId="9" fontId="9" fillId="0" borderId="0" applyFont="0" applyFill="0" applyBorder="0" applyAlignment="0" applyProtection="0"/>
    <xf numFmtId="9" fontId="7" fillId="0" borderId="0" applyFont="0" applyFill="0" applyBorder="0" applyAlignment="0" applyProtection="0"/>
    <xf numFmtId="165" fontId="6" fillId="0" borderId="0" applyFont="0" applyFill="0" applyBorder="0" applyAlignment="0" applyProtection="0"/>
    <xf numFmtId="0" fontId="6" fillId="0" borderId="0"/>
    <xf numFmtId="0" fontId="9" fillId="0" borderId="0"/>
    <xf numFmtId="0" fontId="6" fillId="0" borderId="0"/>
    <xf numFmtId="0" fontId="14"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alignment vertical="top"/>
    </xf>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5" fillId="0" borderId="0"/>
    <xf numFmtId="0" fontId="9"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top"/>
    </xf>
    <xf numFmtId="0" fontId="9" fillId="0" borderId="0"/>
    <xf numFmtId="0" fontId="9" fillId="0" borderId="0"/>
    <xf numFmtId="0" fontId="9" fillId="0" borderId="0"/>
    <xf numFmtId="0" fontId="9"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top"/>
    </xf>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9" fillId="23" borderId="7"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39" borderId="8" applyNumberFormat="0" applyProtection="0">
      <alignment horizontal="left" vertical="center" indent="1"/>
    </xf>
    <xf numFmtId="0" fontId="9" fillId="39" borderId="8" applyNumberFormat="0" applyProtection="0">
      <alignment horizontal="left" vertical="center" indent="1"/>
    </xf>
    <xf numFmtId="0" fontId="9" fillId="40" borderId="8" applyNumberFormat="0" applyProtection="0">
      <alignment horizontal="left" vertical="center" indent="1"/>
    </xf>
    <xf numFmtId="0" fontId="9" fillId="40" borderId="8" applyNumberFormat="0" applyProtection="0">
      <alignment horizontal="left" vertical="center" indent="1"/>
    </xf>
    <xf numFmtId="0" fontId="9" fillId="41" borderId="8" applyNumberFormat="0" applyProtection="0">
      <alignment horizontal="left" vertical="center" indent="1"/>
    </xf>
    <xf numFmtId="0" fontId="9" fillId="41"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0" borderId="0"/>
    <xf numFmtId="0" fontId="9" fillId="0" borderId="0"/>
    <xf numFmtId="0" fontId="9" fillId="0" borderId="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alignment vertical="top"/>
    </xf>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alignment vertical="top"/>
    </xf>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4" fillId="0" borderId="0"/>
    <xf numFmtId="0" fontId="14"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43" fontId="1" fillId="0" borderId="0" applyFont="0" applyFill="0" applyBorder="0" applyAlignment="0" applyProtection="0"/>
    <xf numFmtId="0" fontId="1" fillId="0" borderId="0"/>
  </cellStyleXfs>
  <cellXfs count="507">
    <xf numFmtId="0" fontId="0" fillId="0" borderId="0" xfId="0"/>
    <xf numFmtId="0" fontId="10" fillId="0" borderId="0" xfId="0" applyFont="1"/>
    <xf numFmtId="168" fontId="10" fillId="0" borderId="0" xfId="0" applyNumberFormat="1" applyFont="1"/>
    <xf numFmtId="169" fontId="10" fillId="0" borderId="0" xfId="0" applyNumberFormat="1" applyFont="1" applyAlignment="1">
      <alignment horizontal="center"/>
    </xf>
    <xf numFmtId="2" fontId="10" fillId="0" borderId="0" xfId="0" applyNumberFormat="1" applyFont="1" applyAlignment="1">
      <alignment horizontal="center"/>
    </xf>
    <xf numFmtId="0" fontId="47" fillId="0" borderId="0" xfId="0" applyFont="1" applyAlignment="1">
      <alignment horizontal="justify" vertical="top" wrapText="1"/>
    </xf>
    <xf numFmtId="170" fontId="48" fillId="0" borderId="0" xfId="895" applyNumberFormat="1" applyFont="1" applyFill="1" applyBorder="1" applyAlignment="1">
      <alignment horizontal="justify" vertical="top" wrapText="1"/>
    </xf>
    <xf numFmtId="2" fontId="47" fillId="0" borderId="0" xfId="0" applyNumberFormat="1" applyFont="1" applyAlignment="1">
      <alignment vertical="center"/>
    </xf>
    <xf numFmtId="168" fontId="47" fillId="0" borderId="0" xfId="0" applyNumberFormat="1" applyFont="1" applyAlignment="1">
      <alignment horizontal="right" vertical="center"/>
    </xf>
    <xf numFmtId="0" fontId="47" fillId="0" borderId="0" xfId="0" applyFont="1"/>
    <xf numFmtId="0" fontId="47" fillId="0" borderId="15" xfId="0" applyFont="1" applyBorder="1"/>
    <xf numFmtId="0" fontId="47" fillId="0" borderId="9" xfId="0" applyFont="1" applyBorder="1"/>
    <xf numFmtId="2" fontId="19" fillId="0" borderId="16" xfId="0" applyNumberFormat="1" applyFont="1" applyBorder="1" applyAlignment="1">
      <alignment horizontal="right" vertical="center"/>
    </xf>
    <xf numFmtId="168" fontId="19" fillId="0" borderId="16" xfId="0" applyNumberFormat="1" applyFont="1" applyBorder="1" applyAlignment="1">
      <alignment horizontal="right" vertical="center"/>
    </xf>
    <xf numFmtId="0" fontId="47" fillId="0" borderId="12" xfId="0" applyFont="1" applyBorder="1"/>
    <xf numFmtId="0" fontId="19" fillId="0" borderId="13" xfId="0" applyFont="1" applyBorder="1"/>
    <xf numFmtId="0" fontId="47" fillId="0" borderId="13" xfId="0" applyFont="1" applyBorder="1"/>
    <xf numFmtId="0" fontId="47" fillId="0" borderId="24" xfId="0" applyFont="1" applyBorder="1"/>
    <xf numFmtId="169" fontId="47" fillId="0" borderId="12" xfId="0" applyNumberFormat="1" applyFont="1" applyBorder="1" applyAlignment="1">
      <alignment horizontal="right" vertical="center"/>
    </xf>
    <xf numFmtId="0" fontId="47" fillId="0" borderId="15" xfId="0" applyFont="1" applyBorder="1" applyAlignment="1">
      <alignment vertical="center"/>
    </xf>
    <xf numFmtId="0" fontId="47" fillId="0" borderId="0" xfId="0" applyFont="1" applyAlignment="1">
      <alignment vertical="center"/>
    </xf>
    <xf numFmtId="169" fontId="47" fillId="0" borderId="16" xfId="0" applyNumberFormat="1" applyFont="1" applyBorder="1" applyAlignment="1">
      <alignment horizontal="center"/>
    </xf>
    <xf numFmtId="169" fontId="47" fillId="0" borderId="16" xfId="0" applyNumberFormat="1" applyFont="1" applyBorder="1" applyAlignment="1">
      <alignment horizontal="center" vertical="center"/>
    </xf>
    <xf numFmtId="0" fontId="47" fillId="0" borderId="16" xfId="0" applyFont="1" applyBorder="1" applyAlignment="1">
      <alignment vertical="center"/>
    </xf>
    <xf numFmtId="169" fontId="47" fillId="0" borderId="19" xfId="0" applyNumberFormat="1" applyFont="1" applyBorder="1" applyAlignment="1">
      <alignment horizontal="center" vertical="center"/>
    </xf>
    <xf numFmtId="0" fontId="47" fillId="0" borderId="12" xfId="0" applyFont="1" applyBorder="1" applyAlignment="1">
      <alignment vertical="center"/>
    </xf>
    <xf numFmtId="0" fontId="47" fillId="0" borderId="13" xfId="0" applyFont="1" applyBorder="1" applyAlignment="1">
      <alignment vertical="center"/>
    </xf>
    <xf numFmtId="0" fontId="47" fillId="0" borderId="24" xfId="0" applyFont="1" applyBorder="1" applyAlignment="1">
      <alignment vertical="center"/>
    </xf>
    <xf numFmtId="169" fontId="47" fillId="0" borderId="17" xfId="0" applyNumberFormat="1" applyFont="1" applyBorder="1" applyAlignment="1">
      <alignment horizontal="center" vertical="center"/>
    </xf>
    <xf numFmtId="0" fontId="47" fillId="0" borderId="20" xfId="0" applyFont="1" applyBorder="1"/>
    <xf numFmtId="0" fontId="47" fillId="0" borderId="14" xfId="0" applyFont="1" applyBorder="1"/>
    <xf numFmtId="0" fontId="47" fillId="0" borderId="18" xfId="0" applyFont="1" applyBorder="1"/>
    <xf numFmtId="0" fontId="47" fillId="0" borderId="15" xfId="0" applyFont="1" applyBorder="1" applyAlignment="1">
      <alignment vertical="top"/>
    </xf>
    <xf numFmtId="0" fontId="47" fillId="0" borderId="9" xfId="0" applyFont="1" applyBorder="1" applyAlignment="1">
      <alignment vertical="center"/>
    </xf>
    <xf numFmtId="169" fontId="47" fillId="0" borderId="16" xfId="0" applyNumberFormat="1" applyFont="1" applyBorder="1" applyAlignment="1">
      <alignment horizontal="center" vertical="top"/>
    </xf>
    <xf numFmtId="2" fontId="47" fillId="0" borderId="9" xfId="0" applyNumberFormat="1" applyFont="1" applyBorder="1" applyAlignment="1">
      <alignment vertical="center"/>
    </xf>
    <xf numFmtId="2" fontId="47" fillId="0" borderId="15" xfId="0" quotePrefix="1" applyNumberFormat="1" applyFont="1" applyBorder="1" applyAlignment="1">
      <alignment horizontal="center" vertical="center"/>
    </xf>
    <xf numFmtId="2" fontId="47" fillId="0" borderId="21" xfId="0" quotePrefix="1" applyNumberFormat="1" applyFont="1" applyBorder="1" applyAlignment="1">
      <alignment horizontal="center" vertical="center"/>
    </xf>
    <xf numFmtId="2" fontId="47" fillId="0" borderId="22" xfId="0" applyNumberFormat="1" applyFont="1" applyBorder="1" applyAlignment="1">
      <alignment vertical="center"/>
    </xf>
    <xf numFmtId="2" fontId="47" fillId="0" borderId="23" xfId="0" applyNumberFormat="1" applyFont="1" applyBorder="1" applyAlignment="1">
      <alignment vertical="center"/>
    </xf>
    <xf numFmtId="169" fontId="47" fillId="0" borderId="17" xfId="0" applyNumberFormat="1" applyFont="1" applyBorder="1" applyAlignment="1">
      <alignment horizontal="right" vertical="center"/>
    </xf>
    <xf numFmtId="0" fontId="52" fillId="0" borderId="0" xfId="0" applyFont="1"/>
    <xf numFmtId="0" fontId="50" fillId="0" borderId="12" xfId="0" applyFont="1" applyBorder="1" applyAlignment="1">
      <alignment vertical="center"/>
    </xf>
    <xf numFmtId="0" fontId="50" fillId="0" borderId="13" xfId="0" applyFont="1" applyBorder="1" applyAlignment="1">
      <alignment vertical="center"/>
    </xf>
    <xf numFmtId="169" fontId="50" fillId="0" borderId="17" xfId="0" applyNumberFormat="1" applyFont="1" applyBorder="1" applyAlignment="1">
      <alignment horizontal="center" vertical="center"/>
    </xf>
    <xf numFmtId="0" fontId="47" fillId="0" borderId="15" xfId="0" applyFont="1" applyBorder="1" applyAlignment="1">
      <alignment horizontal="left" vertical="center"/>
    </xf>
    <xf numFmtId="2" fontId="19" fillId="0" borderId="0" xfId="0" applyNumberFormat="1" applyFont="1" applyAlignment="1">
      <alignment horizontal="right" vertical="center"/>
    </xf>
    <xf numFmtId="169" fontId="47" fillId="0" borderId="0" xfId="0" applyNumberFormat="1" applyFont="1" applyAlignment="1">
      <alignment horizontal="right" vertical="center"/>
    </xf>
    <xf numFmtId="2" fontId="47" fillId="0" borderId="0" xfId="0" applyNumberFormat="1" applyFont="1" applyAlignment="1">
      <alignment horizontal="right" vertical="center"/>
    </xf>
    <xf numFmtId="168" fontId="50" fillId="0" borderId="0" xfId="0" applyNumberFormat="1" applyFont="1" applyAlignment="1">
      <alignment horizontal="right" vertical="center"/>
    </xf>
    <xf numFmtId="168" fontId="19" fillId="0" borderId="0" xfId="0" applyNumberFormat="1" applyFont="1" applyAlignment="1">
      <alignment horizontal="right" vertical="center"/>
    </xf>
    <xf numFmtId="165" fontId="47" fillId="0" borderId="0" xfId="398" applyFont="1" applyFill="1" applyBorder="1" applyAlignment="1">
      <alignment horizontal="right" vertical="center"/>
    </xf>
    <xf numFmtId="2" fontId="19" fillId="0" borderId="0" xfId="0" applyNumberFormat="1" applyFont="1" applyAlignment="1">
      <alignment vertical="top"/>
    </xf>
    <xf numFmtId="2" fontId="19" fillId="0" borderId="0" xfId="0" applyNumberFormat="1" applyFont="1" applyAlignment="1">
      <alignment vertical="center"/>
    </xf>
    <xf numFmtId="2" fontId="19" fillId="0" borderId="0" xfId="0" applyNumberFormat="1" applyFont="1" applyAlignment="1">
      <alignment horizontal="right" wrapText="1"/>
    </xf>
    <xf numFmtId="168" fontId="19" fillId="0" borderId="0" xfId="0" applyNumberFormat="1" applyFont="1" applyAlignment="1">
      <alignment horizontal="right"/>
    </xf>
    <xf numFmtId="168" fontId="47" fillId="0" borderId="0" xfId="0" applyNumberFormat="1" applyFont="1" applyAlignment="1">
      <alignment horizontal="right"/>
    </xf>
    <xf numFmtId="2" fontId="47" fillId="0" borderId="0" xfId="398" quotePrefix="1" applyNumberFormat="1" applyFont="1" applyFill="1" applyBorder="1" applyAlignment="1">
      <alignment horizontal="right" vertical="top"/>
    </xf>
    <xf numFmtId="0" fontId="47" fillId="0" borderId="15" xfId="0" applyFont="1" applyBorder="1" applyAlignment="1">
      <alignment horizontal="right" vertical="top" wrapText="1"/>
    </xf>
    <xf numFmtId="0" fontId="19" fillId="0" borderId="15" xfId="0" applyFont="1" applyBorder="1"/>
    <xf numFmtId="2" fontId="19" fillId="0" borderId="16" xfId="0" applyNumberFormat="1" applyFont="1" applyBorder="1" applyAlignment="1">
      <alignment horizontal="right" wrapText="1"/>
    </xf>
    <xf numFmtId="2" fontId="19" fillId="0" borderId="22" xfId="0" applyNumberFormat="1" applyFont="1" applyBorder="1" applyAlignment="1">
      <alignment horizontal="left" vertical="center"/>
    </xf>
    <xf numFmtId="2" fontId="12" fillId="0" borderId="0" xfId="0" quotePrefix="1" applyNumberFormat="1" applyFont="1" applyAlignment="1">
      <alignment vertical="center"/>
    </xf>
    <xf numFmtId="2" fontId="12" fillId="0" borderId="14" xfId="0" quotePrefix="1" applyNumberFormat="1" applyFont="1" applyBorder="1" applyAlignment="1">
      <alignment vertical="center"/>
    </xf>
    <xf numFmtId="2" fontId="19" fillId="0" borderId="0" xfId="0" applyNumberFormat="1" applyFont="1"/>
    <xf numFmtId="2" fontId="19" fillId="0" borderId="0" xfId="0" applyNumberFormat="1" applyFont="1" applyAlignment="1">
      <alignment horizontal="left" vertical="center"/>
    </xf>
    <xf numFmtId="0" fontId="51" fillId="0" borderId="22" xfId="643" applyFont="1" applyBorder="1" applyAlignment="1">
      <alignment horizontal="right" vertical="top"/>
    </xf>
    <xf numFmtId="2" fontId="19" fillId="0" borderId="18" xfId="0" applyNumberFormat="1" applyFont="1" applyBorder="1" applyAlignment="1">
      <alignment horizontal="right" wrapText="1"/>
    </xf>
    <xf numFmtId="2" fontId="19" fillId="0" borderId="25" xfId="0" applyNumberFormat="1" applyFont="1" applyBorder="1" applyAlignment="1">
      <alignment horizontal="right"/>
    </xf>
    <xf numFmtId="2" fontId="19" fillId="0" borderId="9" xfId="0" applyNumberFormat="1" applyFont="1" applyBorder="1" applyAlignment="1">
      <alignment horizontal="right" vertical="center"/>
    </xf>
    <xf numFmtId="169" fontId="47" fillId="0" borderId="18" xfId="0" applyNumberFormat="1" applyFont="1" applyBorder="1" applyAlignment="1">
      <alignment horizontal="center"/>
    </xf>
    <xf numFmtId="0" fontId="12" fillId="0" borderId="0" xfId="643"/>
    <xf numFmtId="0" fontId="13" fillId="0" borderId="16" xfId="643" applyFont="1" applyBorder="1" applyAlignment="1">
      <alignment horizontal="right" vertical="top" wrapText="1"/>
    </xf>
    <xf numFmtId="0" fontId="13" fillId="0" borderId="15" xfId="643" applyFont="1" applyBorder="1" applyAlignment="1">
      <alignment horizontal="center"/>
    </xf>
    <xf numFmtId="0" fontId="13" fillId="0" borderId="0" xfId="643" applyFont="1" applyAlignment="1">
      <alignment horizontal="center"/>
    </xf>
    <xf numFmtId="168" fontId="12" fillId="0" borderId="0" xfId="643" applyNumberFormat="1"/>
    <xf numFmtId="0" fontId="13" fillId="0" borderId="9" xfId="643" applyFont="1" applyBorder="1" applyAlignment="1">
      <alignment horizontal="right"/>
    </xf>
    <xf numFmtId="0" fontId="13" fillId="0" borderId="23" xfId="643" applyFont="1" applyBorder="1" applyAlignment="1">
      <alignment horizontal="right"/>
    </xf>
    <xf numFmtId="9" fontId="47" fillId="0" borderId="0" xfId="894" applyFont="1" applyFill="1" applyBorder="1" applyAlignment="1">
      <alignment horizontal="right" vertical="center"/>
    </xf>
    <xf numFmtId="2" fontId="19" fillId="0" borderId="0" xfId="0" applyNumberFormat="1" applyFont="1" applyAlignment="1">
      <alignment horizontal="center"/>
    </xf>
    <xf numFmtId="0" fontId="9" fillId="0" borderId="9" xfId="643" applyFont="1" applyBorder="1"/>
    <xf numFmtId="169" fontId="47" fillId="0" borderId="15" xfId="0" applyNumberFormat="1" applyFont="1" applyBorder="1" applyAlignment="1">
      <alignment horizontal="center" vertical="center"/>
    </xf>
    <xf numFmtId="0" fontId="9" fillId="0" borderId="15" xfId="643" applyFont="1" applyBorder="1" applyAlignment="1">
      <alignment horizontal="right" indent="1"/>
    </xf>
    <xf numFmtId="0" fontId="19" fillId="0" borderId="0" xfId="0" applyFont="1" applyAlignment="1">
      <alignment horizontal="justify" vertical="top" wrapText="1"/>
    </xf>
    <xf numFmtId="0" fontId="56" fillId="0" borderId="0" xfId="998" applyFont="1"/>
    <xf numFmtId="170" fontId="57" fillId="0" borderId="0" xfId="999" applyNumberFormat="1" applyFont="1" applyAlignment="1">
      <alignment horizontal="center"/>
    </xf>
    <xf numFmtId="0" fontId="9" fillId="0" borderId="0" xfId="998"/>
    <xf numFmtId="0" fontId="56" fillId="0" borderId="0" xfId="998" applyFont="1" applyAlignment="1">
      <alignment vertical="top"/>
    </xf>
    <xf numFmtId="0" fontId="59" fillId="0" borderId="0" xfId="998" applyFont="1"/>
    <xf numFmtId="2" fontId="12" fillId="0" borderId="26" xfId="0" quotePrefix="1" applyNumberFormat="1" applyFont="1" applyBorder="1" applyAlignment="1">
      <alignment vertical="center"/>
    </xf>
    <xf numFmtId="169" fontId="47" fillId="0" borderId="17" xfId="0" applyNumberFormat="1" applyFont="1" applyBorder="1" applyAlignment="1">
      <alignment horizontal="center"/>
    </xf>
    <xf numFmtId="2" fontId="19" fillId="0" borderId="15" xfId="0" applyNumberFormat="1" applyFont="1" applyBorder="1" applyAlignment="1">
      <alignment horizontal="right" vertical="center"/>
    </xf>
    <xf numFmtId="0" fontId="9" fillId="0" borderId="0" xfId="758" applyFont="1" applyProtection="1">
      <protection locked="0"/>
    </xf>
    <xf numFmtId="0" fontId="9" fillId="0" borderId="0" xfId="758" applyFont="1" applyAlignment="1" applyProtection="1">
      <alignment wrapText="1"/>
      <protection locked="0"/>
    </xf>
    <xf numFmtId="165" fontId="60" fillId="43" borderId="0" xfId="1001" applyFont="1" applyFill="1" applyBorder="1" applyAlignment="1">
      <alignment horizontal="right"/>
    </xf>
    <xf numFmtId="0" fontId="9" fillId="0" borderId="0" xfId="758" applyFont="1"/>
    <xf numFmtId="0" fontId="9" fillId="0" borderId="0" xfId="758" applyFont="1" applyAlignment="1">
      <alignment wrapText="1"/>
    </xf>
    <xf numFmtId="1" fontId="9" fillId="0" borderId="0" xfId="758" applyNumberFormat="1" applyFont="1"/>
    <xf numFmtId="0" fontId="9" fillId="0" borderId="0" xfId="758" applyFont="1" applyAlignment="1">
      <alignment horizontal="centerContinuous"/>
    </xf>
    <xf numFmtId="0" fontId="60" fillId="0" borderId="0" xfId="1002" applyFont="1"/>
    <xf numFmtId="0" fontId="13" fillId="0" borderId="0" xfId="643" applyFont="1" applyAlignment="1">
      <alignment horizontal="center" vertical="top"/>
    </xf>
    <xf numFmtId="0" fontId="9" fillId="0" borderId="0" xfId="998" applyAlignment="1">
      <alignment vertical="top"/>
    </xf>
    <xf numFmtId="0" fontId="9" fillId="0" borderId="0" xfId="996"/>
    <xf numFmtId="168" fontId="9" fillId="0" borderId="0" xfId="996" applyNumberFormat="1"/>
    <xf numFmtId="169" fontId="9" fillId="0" borderId="0" xfId="996" applyNumberFormat="1" applyAlignment="1">
      <alignment horizontal="center"/>
    </xf>
    <xf numFmtId="2" fontId="9" fillId="0" borderId="0" xfId="996" applyNumberFormat="1" applyAlignment="1">
      <alignment horizontal="center"/>
    </xf>
    <xf numFmtId="2" fontId="13" fillId="0" borderId="0" xfId="996" applyNumberFormat="1" applyFont="1" applyAlignment="1">
      <alignment vertical="center"/>
    </xf>
    <xf numFmtId="0" fontId="9" fillId="0" borderId="0" xfId="996" applyAlignment="1">
      <alignment horizontal="justify" vertical="top"/>
    </xf>
    <xf numFmtId="168" fontId="9" fillId="0" borderId="0" xfId="996" applyNumberFormat="1" applyAlignment="1">
      <alignment horizontal="center"/>
    </xf>
    <xf numFmtId="0" fontId="9" fillId="0" borderId="0" xfId="996" applyAlignment="1">
      <alignment horizontal="center"/>
    </xf>
    <xf numFmtId="0" fontId="9" fillId="0" borderId="0" xfId="996" applyAlignment="1">
      <alignment vertical="top"/>
    </xf>
    <xf numFmtId="0" fontId="9" fillId="0" borderId="0" xfId="996" applyAlignment="1">
      <alignment vertical="top" wrapText="1"/>
    </xf>
    <xf numFmtId="0" fontId="9" fillId="0" borderId="0" xfId="996" applyAlignment="1">
      <alignment horizontal="justify" vertical="top" wrapText="1"/>
    </xf>
    <xf numFmtId="0" fontId="13" fillId="0" borderId="9" xfId="1006" applyFont="1" applyBorder="1" applyAlignment="1">
      <alignment horizontal="right"/>
    </xf>
    <xf numFmtId="0" fontId="9" fillId="0" borderId="9" xfId="643" applyFont="1" applyBorder="1" applyAlignment="1">
      <alignment wrapText="1"/>
    </xf>
    <xf numFmtId="0" fontId="9" fillId="0" borderId="15" xfId="643" applyFont="1" applyBorder="1" applyAlignment="1">
      <alignment horizontal="center" vertical="center"/>
    </xf>
    <xf numFmtId="0" fontId="47" fillId="0" borderId="15" xfId="0" applyFont="1" applyBorder="1" applyAlignment="1">
      <alignment horizontal="left" vertical="center" wrapText="1"/>
    </xf>
    <xf numFmtId="0" fontId="47" fillId="0" borderId="0" xfId="0" applyFont="1" applyAlignment="1">
      <alignment horizontal="left" vertical="center" wrapText="1"/>
    </xf>
    <xf numFmtId="0" fontId="47" fillId="0" borderId="9" xfId="0" applyFont="1" applyBorder="1" applyAlignment="1">
      <alignment horizontal="left" vertical="center" wrapText="1"/>
    </xf>
    <xf numFmtId="0" fontId="11" fillId="0" borderId="0" xfId="998" applyFont="1" applyAlignment="1">
      <alignment horizontal="center"/>
    </xf>
    <xf numFmtId="169" fontId="47" fillId="0" borderId="15" xfId="0" applyNumberFormat="1" applyFont="1" applyBorder="1" applyAlignment="1">
      <alignment horizontal="center"/>
    </xf>
    <xf numFmtId="0" fontId="10" fillId="0" borderId="16" xfId="0" applyFont="1" applyBorder="1" applyAlignment="1">
      <alignment horizontal="center"/>
    </xf>
    <xf numFmtId="0" fontId="9" fillId="0" borderId="9" xfId="643" applyFont="1" applyBorder="1" applyAlignment="1">
      <alignment horizontal="left" wrapText="1" indent="2"/>
    </xf>
    <xf numFmtId="0" fontId="9" fillId="0" borderId="9" xfId="643" applyFont="1" applyBorder="1" applyAlignment="1">
      <alignment horizontal="left" vertical="center" wrapText="1" indent="2"/>
    </xf>
    <xf numFmtId="0" fontId="61" fillId="0" borderId="0" xfId="758" applyFont="1" applyProtection="1">
      <protection locked="0"/>
    </xf>
    <xf numFmtId="0" fontId="62" fillId="0" borderId="0" xfId="758" applyFont="1" applyAlignment="1">
      <alignment horizontal="left" wrapText="1"/>
    </xf>
    <xf numFmtId="2" fontId="19" fillId="0" borderId="0" xfId="996" applyNumberFormat="1" applyFont="1" applyAlignment="1">
      <alignment vertical="center"/>
    </xf>
    <xf numFmtId="0" fontId="19" fillId="0" borderId="0" xfId="996" applyFont="1" applyAlignment="1">
      <alignment horizontal="justify" vertical="top"/>
    </xf>
    <xf numFmtId="0" fontId="47" fillId="0" borderId="0" xfId="996" applyFont="1" applyAlignment="1">
      <alignment horizontal="justify" vertical="top"/>
    </xf>
    <xf numFmtId="169" fontId="47" fillId="0" borderId="0" xfId="996" applyNumberFormat="1" applyFont="1" applyAlignment="1">
      <alignment horizontal="justify" vertical="top"/>
    </xf>
    <xf numFmtId="168" fontId="47" fillId="0" borderId="0" xfId="996" applyNumberFormat="1" applyFont="1" applyAlignment="1">
      <alignment horizontal="justify" vertical="top"/>
    </xf>
    <xf numFmtId="0" fontId="47" fillId="0" borderId="0" xfId="996" applyFont="1" applyAlignment="1">
      <alignment horizontal="center" vertical="top"/>
    </xf>
    <xf numFmtId="0" fontId="9" fillId="0" borderId="0" xfId="643" applyFont="1"/>
    <xf numFmtId="170" fontId="9" fillId="0" borderId="17" xfId="897" applyNumberFormat="1" applyFont="1" applyBorder="1" applyAlignment="1">
      <alignment horizontal="right" vertical="top"/>
    </xf>
    <xf numFmtId="0" fontId="9" fillId="0" borderId="20" xfId="643" applyFont="1" applyBorder="1" applyAlignment="1">
      <alignment horizontal="center"/>
    </xf>
    <xf numFmtId="0" fontId="9" fillId="0" borderId="16" xfId="643" applyFont="1" applyBorder="1" applyAlignment="1">
      <alignment horizontal="center"/>
    </xf>
    <xf numFmtId="0" fontId="9" fillId="0" borderId="15" xfId="643" applyFont="1" applyBorder="1"/>
    <xf numFmtId="0" fontId="9" fillId="0" borderId="16" xfId="643" applyFont="1" applyBorder="1"/>
    <xf numFmtId="2" fontId="9" fillId="0" borderId="16" xfId="401" applyNumberFormat="1" applyFont="1" applyBorder="1" applyAlignment="1">
      <alignment horizontal="left" vertical="top"/>
    </xf>
    <xf numFmtId="0" fontId="9" fillId="0" borderId="15" xfId="1006" applyBorder="1" applyAlignment="1">
      <alignment horizontal="center" vertical="center"/>
    </xf>
    <xf numFmtId="0" fontId="9" fillId="0" borderId="9" xfId="1006" applyBorder="1"/>
    <xf numFmtId="0" fontId="9" fillId="0" borderId="15" xfId="643" applyFont="1" applyBorder="1" applyAlignment="1">
      <alignment horizontal="left" vertical="center"/>
    </xf>
    <xf numFmtId="0" fontId="9" fillId="0" borderId="9" xfId="1006" applyBorder="1" applyAlignment="1">
      <alignment wrapText="1"/>
    </xf>
    <xf numFmtId="0" fontId="9" fillId="0" borderId="19" xfId="643" applyFont="1" applyBorder="1" applyAlignment="1">
      <alignment horizontal="center"/>
    </xf>
    <xf numFmtId="0" fontId="9" fillId="0" borderId="21" xfId="643" applyFont="1" applyBorder="1"/>
    <xf numFmtId="0" fontId="15" fillId="0" borderId="0" xfId="1083" applyFont="1" applyAlignment="1">
      <alignment horizontal="right"/>
    </xf>
    <xf numFmtId="0" fontId="14" fillId="0" borderId="0" xfId="998" applyFont="1"/>
    <xf numFmtId="0" fontId="14" fillId="0" borderId="0" xfId="998" applyFont="1" applyAlignment="1">
      <alignment vertical="top"/>
    </xf>
    <xf numFmtId="0" fontId="11" fillId="0" borderId="0" xfId="998" applyFont="1"/>
    <xf numFmtId="2" fontId="19" fillId="0" borderId="0" xfId="0" applyNumberFormat="1" applyFont="1" applyAlignment="1">
      <alignment horizontal="center" vertical="center"/>
    </xf>
    <xf numFmtId="2" fontId="19" fillId="0" borderId="0" xfId="0" applyNumberFormat="1" applyFont="1" applyAlignment="1">
      <alignment horizontal="left" vertical="top"/>
    </xf>
    <xf numFmtId="168" fontId="19" fillId="0" borderId="0" xfId="0" applyNumberFormat="1" applyFont="1" applyAlignment="1">
      <alignment horizontal="right" wrapText="1"/>
    </xf>
    <xf numFmtId="168" fontId="19" fillId="0" borderId="0" xfId="0" applyNumberFormat="1" applyFont="1" applyAlignment="1">
      <alignment horizontal="right" vertical="center" wrapText="1"/>
    </xf>
    <xf numFmtId="168" fontId="47" fillId="0" borderId="0" xfId="0" quotePrefix="1" applyNumberFormat="1" applyFont="1" applyAlignment="1">
      <alignment horizontal="right" vertical="top"/>
    </xf>
    <xf numFmtId="168" fontId="12" fillId="0" borderId="0" xfId="0" applyNumberFormat="1" applyFont="1" applyAlignment="1">
      <alignment horizontal="right" vertical="center"/>
    </xf>
    <xf numFmtId="0" fontId="10" fillId="0" borderId="0" xfId="0" applyFont="1" applyAlignment="1">
      <alignment horizontal="center"/>
    </xf>
    <xf numFmtId="2" fontId="13" fillId="0" borderId="0" xfId="996" applyNumberFormat="1" applyFont="1" applyAlignment="1">
      <alignment horizontal="center" vertical="center"/>
    </xf>
    <xf numFmtId="0" fontId="9" fillId="0" borderId="0" xfId="998" applyAlignment="1">
      <alignment horizontal="right"/>
    </xf>
    <xf numFmtId="0" fontId="9" fillId="0" borderId="0" xfId="998" applyAlignment="1">
      <alignment horizontal="center"/>
    </xf>
    <xf numFmtId="0" fontId="9" fillId="0" borderId="0" xfId="996" applyAlignment="1">
      <alignment horizontal="centerContinuous" vertical="center"/>
    </xf>
    <xf numFmtId="0" fontId="9" fillId="0" borderId="0" xfId="996" applyAlignment="1">
      <alignment horizontal="centerContinuous"/>
    </xf>
    <xf numFmtId="0" fontId="12" fillId="0" borderId="0" xfId="617"/>
    <xf numFmtId="0" fontId="13" fillId="0" borderId="27" xfId="643" applyFont="1" applyBorder="1" applyAlignment="1">
      <alignment horizontal="right" vertical="top"/>
    </xf>
    <xf numFmtId="0" fontId="9" fillId="0" borderId="27" xfId="643" applyFont="1" applyBorder="1" applyAlignment="1">
      <alignment horizontal="left" vertical="top"/>
    </xf>
    <xf numFmtId="0" fontId="9" fillId="0" borderId="0" xfId="758" applyFont="1" applyAlignment="1" applyProtection="1">
      <alignment vertical="center"/>
      <protection locked="0"/>
    </xf>
    <xf numFmtId="0" fontId="9" fillId="0" borderId="0" xfId="758" applyFont="1" applyAlignment="1" applyProtection="1">
      <alignment horizontal="right"/>
      <protection locked="0"/>
    </xf>
    <xf numFmtId="0" fontId="62" fillId="0" borderId="0" xfId="758" applyFont="1" applyProtection="1">
      <protection locked="0"/>
    </xf>
    <xf numFmtId="0" fontId="62" fillId="0" borderId="0" xfId="758" applyFont="1" applyAlignment="1">
      <alignment vertical="top" wrapText="1"/>
    </xf>
    <xf numFmtId="170" fontId="57" fillId="0" borderId="0" xfId="999" applyNumberFormat="1" applyFont="1" applyFill="1" applyBorder="1" applyAlignment="1">
      <alignment horizontal="center"/>
    </xf>
    <xf numFmtId="0" fontId="14" fillId="0" borderId="0" xfId="758"/>
    <xf numFmtId="0" fontId="14" fillId="0" borderId="0" xfId="758" applyAlignment="1">
      <alignment horizontal="centerContinuous"/>
    </xf>
    <xf numFmtId="0" fontId="14" fillId="0" borderId="0" xfId="758" applyAlignment="1">
      <alignment horizontal="centerContinuous" wrapText="1"/>
    </xf>
    <xf numFmtId="0" fontId="47" fillId="0" borderId="0" xfId="996" quotePrefix="1" applyFont="1" applyAlignment="1">
      <alignment horizontal="center" vertical="top"/>
    </xf>
    <xf numFmtId="176" fontId="47" fillId="0" borderId="16" xfId="398" applyNumberFormat="1" applyFont="1" applyFill="1" applyBorder="1" applyAlignment="1">
      <alignment horizontal="right" vertical="center"/>
    </xf>
    <xf numFmtId="176" fontId="47" fillId="0" borderId="19" xfId="398" applyNumberFormat="1" applyFont="1" applyFill="1" applyBorder="1" applyAlignment="1">
      <alignment horizontal="right" vertical="center"/>
    </xf>
    <xf numFmtId="176" fontId="10" fillId="0" borderId="17" xfId="0" applyNumberFormat="1" applyFont="1" applyBorder="1" applyAlignment="1">
      <alignment horizontal="center"/>
    </xf>
    <xf numFmtId="176" fontId="47" fillId="0" borderId="12" xfId="0" applyNumberFormat="1" applyFont="1" applyBorder="1" applyAlignment="1">
      <alignment horizontal="right" vertical="center"/>
    </xf>
    <xf numFmtId="176" fontId="47" fillId="0" borderId="17" xfId="0" applyNumberFormat="1" applyFont="1" applyBorder="1" applyAlignment="1">
      <alignment horizontal="right" vertical="center"/>
    </xf>
    <xf numFmtId="176" fontId="47" fillId="0" borderId="0" xfId="0" applyNumberFormat="1" applyFont="1" applyAlignment="1">
      <alignment horizontal="center"/>
    </xf>
    <xf numFmtId="176" fontId="47" fillId="0" borderId="15" xfId="0" applyNumberFormat="1" applyFont="1" applyBorder="1" applyAlignment="1">
      <alignment horizontal="right" vertical="center"/>
    </xf>
    <xf numFmtId="176" fontId="47" fillId="0" borderId="16" xfId="0" applyNumberFormat="1" applyFont="1" applyBorder="1" applyAlignment="1">
      <alignment horizontal="right" vertical="center"/>
    </xf>
    <xf numFmtId="176" fontId="50" fillId="0" borderId="17" xfId="0" applyNumberFormat="1" applyFont="1" applyBorder="1"/>
    <xf numFmtId="176" fontId="50" fillId="0" borderId="12" xfId="0" applyNumberFormat="1" applyFont="1" applyBorder="1" applyAlignment="1">
      <alignment horizontal="right" vertical="center"/>
    </xf>
    <xf numFmtId="176" fontId="50" fillId="0" borderId="17" xfId="0" applyNumberFormat="1" applyFont="1" applyBorder="1" applyAlignment="1">
      <alignment horizontal="right" vertical="center"/>
    </xf>
    <xf numFmtId="176" fontId="47" fillId="0" borderId="15" xfId="398" applyNumberFormat="1" applyFont="1" applyFill="1" applyBorder="1" applyAlignment="1">
      <alignment horizontal="right" vertical="center"/>
    </xf>
    <xf numFmtId="176" fontId="47" fillId="0" borderId="0" xfId="398" applyNumberFormat="1" applyFont="1" applyAlignment="1">
      <alignment horizontal="center"/>
    </xf>
    <xf numFmtId="176" fontId="9" fillId="0" borderId="16" xfId="459" applyNumberFormat="1" applyFont="1" applyBorder="1"/>
    <xf numFmtId="176" fontId="13" fillId="0" borderId="17" xfId="459" applyNumberFormat="1" applyFont="1" applyFill="1" applyBorder="1"/>
    <xf numFmtId="176" fontId="9" fillId="0" borderId="16" xfId="459" applyNumberFormat="1" applyFont="1" applyFill="1" applyBorder="1"/>
    <xf numFmtId="176" fontId="9" fillId="0" borderId="16" xfId="459" applyNumberFormat="1" applyFont="1" applyFill="1" applyBorder="1" applyAlignment="1">
      <alignment horizontal="left" vertical="top"/>
    </xf>
    <xf numFmtId="176" fontId="13" fillId="0" borderId="19" xfId="643" applyNumberFormat="1" applyFont="1" applyBorder="1"/>
    <xf numFmtId="176" fontId="13" fillId="0" borderId="19" xfId="459" applyNumberFormat="1" applyFont="1" applyFill="1" applyBorder="1"/>
    <xf numFmtId="176" fontId="9" fillId="0" borderId="27" xfId="459" applyNumberFormat="1" applyFont="1" applyFill="1" applyBorder="1" applyAlignment="1">
      <alignment horizontal="left" vertical="top"/>
    </xf>
    <xf numFmtId="176" fontId="61" fillId="0" borderId="16" xfId="459" applyNumberFormat="1" applyFont="1" applyFill="1" applyBorder="1"/>
    <xf numFmtId="176" fontId="13" fillId="0" borderId="17" xfId="459" applyNumberFormat="1" applyFont="1" applyBorder="1"/>
    <xf numFmtId="0" fontId="65" fillId="0" borderId="22" xfId="998" applyFont="1" applyBorder="1"/>
    <xf numFmtId="170" fontId="66" fillId="0" borderId="22" xfId="999" applyNumberFormat="1" applyFont="1" applyBorder="1" applyAlignment="1">
      <alignment horizontal="center"/>
    </xf>
    <xf numFmtId="0" fontId="64" fillId="0" borderId="22" xfId="998" applyFont="1" applyBorder="1" applyAlignment="1">
      <alignment horizontal="right"/>
    </xf>
    <xf numFmtId="0" fontId="65" fillId="0" borderId="12" xfId="998" applyFont="1" applyBorder="1"/>
    <xf numFmtId="0" fontId="65" fillId="0" borderId="13" xfId="998" applyFont="1" applyBorder="1"/>
    <xf numFmtId="0" fontId="64" fillId="0" borderId="28" xfId="998" applyFont="1" applyBorder="1"/>
    <xf numFmtId="0" fontId="65" fillId="0" borderId="29" xfId="998" applyFont="1" applyBorder="1"/>
    <xf numFmtId="2" fontId="64" fillId="0" borderId="27" xfId="998" applyNumberFormat="1" applyFont="1" applyBorder="1" applyAlignment="1">
      <alignment horizontal="right"/>
    </xf>
    <xf numFmtId="2" fontId="64" fillId="0" borderId="27" xfId="998" applyNumberFormat="1" applyFont="1" applyBorder="1" applyAlignment="1">
      <alignment horizontal="right" wrapText="1"/>
    </xf>
    <xf numFmtId="2" fontId="64" fillId="0" borderId="16" xfId="998" applyNumberFormat="1" applyFont="1" applyBorder="1" applyAlignment="1">
      <alignment horizontal="right" wrapText="1"/>
    </xf>
    <xf numFmtId="0" fontId="65" fillId="0" borderId="15" xfId="998" applyFont="1" applyBorder="1"/>
    <xf numFmtId="0" fontId="65" fillId="0" borderId="0" xfId="998" applyFont="1"/>
    <xf numFmtId="2" fontId="64" fillId="0" borderId="16" xfId="998" applyNumberFormat="1" applyFont="1" applyBorder="1" applyAlignment="1">
      <alignment horizontal="right" vertical="top"/>
    </xf>
    <xf numFmtId="168" fontId="64" fillId="0" borderId="16" xfId="998" applyNumberFormat="1" applyFont="1" applyBorder="1" applyAlignment="1">
      <alignment horizontal="right" vertical="top"/>
    </xf>
    <xf numFmtId="168" fontId="64" fillId="0" borderId="16" xfId="998" applyNumberFormat="1" applyFont="1" applyBorder="1" applyAlignment="1">
      <alignment horizontal="right"/>
    </xf>
    <xf numFmtId="2" fontId="64" fillId="0" borderId="16" xfId="998" applyNumberFormat="1" applyFont="1" applyBorder="1" applyAlignment="1">
      <alignment horizontal="right" vertical="center"/>
    </xf>
    <xf numFmtId="170" fontId="65" fillId="0" borderId="17" xfId="999" applyNumberFormat="1" applyFont="1" applyBorder="1" applyAlignment="1">
      <alignment horizontal="right" vertical="top"/>
    </xf>
    <xf numFmtId="0" fontId="65" fillId="0" borderId="16" xfId="998" applyFont="1" applyBorder="1"/>
    <xf numFmtId="168" fontId="65" fillId="0" borderId="30" xfId="998" applyNumberFormat="1" applyFont="1" applyBorder="1" applyAlignment="1">
      <alignment horizontal="center"/>
    </xf>
    <xf numFmtId="168" fontId="65" fillId="0" borderId="27" xfId="998" applyNumberFormat="1" applyFont="1" applyBorder="1" applyAlignment="1">
      <alignment horizontal="center"/>
    </xf>
    <xf numFmtId="175" fontId="64" fillId="0" borderId="15" xfId="998" applyNumberFormat="1" applyFont="1" applyBorder="1" applyAlignment="1">
      <alignment horizontal="left"/>
    </xf>
    <xf numFmtId="0" fontId="64" fillId="0" borderId="9" xfId="998" applyFont="1" applyBorder="1"/>
    <xf numFmtId="168" fontId="65" fillId="0" borderId="9" xfId="998" applyNumberFormat="1" applyFont="1" applyBorder="1" applyAlignment="1">
      <alignment horizontal="center"/>
    </xf>
    <xf numFmtId="168" fontId="65" fillId="0" borderId="16" xfId="998" applyNumberFormat="1" applyFont="1" applyBorder="1" applyAlignment="1">
      <alignment horizontal="center"/>
    </xf>
    <xf numFmtId="176" fontId="65" fillId="0" borderId="16" xfId="398" quotePrefix="1" applyNumberFormat="1" applyFont="1" applyBorder="1"/>
    <xf numFmtId="176" fontId="65" fillId="0" borderId="16" xfId="398" applyNumberFormat="1" applyFont="1" applyBorder="1" applyAlignment="1">
      <alignment horizontal="right"/>
    </xf>
    <xf numFmtId="0" fontId="65" fillId="0" borderId="9" xfId="998" applyFont="1" applyBorder="1"/>
    <xf numFmtId="0" fontId="65" fillId="0" borderId="15" xfId="998" applyFont="1" applyBorder="1" applyAlignment="1">
      <alignment vertical="top"/>
    </xf>
    <xf numFmtId="0" fontId="65" fillId="0" borderId="0" xfId="998" applyFont="1" applyAlignment="1">
      <alignment vertical="top"/>
    </xf>
    <xf numFmtId="176" fontId="65" fillId="0" borderId="16" xfId="398" applyNumberFormat="1" applyFont="1" applyBorder="1" applyAlignment="1">
      <alignment vertical="top"/>
    </xf>
    <xf numFmtId="176" fontId="65" fillId="0" borderId="9" xfId="398" quotePrefix="1" applyNumberFormat="1" applyFont="1" applyBorder="1"/>
    <xf numFmtId="176" fontId="65" fillId="0" borderId="19" xfId="398" applyNumberFormat="1" applyFont="1" applyBorder="1" applyAlignment="1">
      <alignment horizontal="right" vertical="top"/>
    </xf>
    <xf numFmtId="0" fontId="64" fillId="0" borderId="0" xfId="998" applyFont="1"/>
    <xf numFmtId="176" fontId="64" fillId="0" borderId="17" xfId="398" applyNumberFormat="1" applyFont="1" applyBorder="1" applyAlignment="1">
      <alignment horizontal="right"/>
    </xf>
    <xf numFmtId="176" fontId="65" fillId="0" borderId="16" xfId="398" applyNumberFormat="1" applyFont="1" applyBorder="1"/>
    <xf numFmtId="176" fontId="65" fillId="0" borderId="9" xfId="398" applyNumberFormat="1" applyFont="1" applyBorder="1" applyAlignment="1">
      <alignment horizontal="right"/>
    </xf>
    <xf numFmtId="0" fontId="64" fillId="0" borderId="17" xfId="998" applyFont="1" applyBorder="1"/>
    <xf numFmtId="0" fontId="64" fillId="0" borderId="0" xfId="998" applyFont="1" applyAlignment="1">
      <alignment horizontal="left"/>
    </xf>
    <xf numFmtId="0" fontId="65" fillId="0" borderId="0" xfId="998" applyFont="1" applyAlignment="1">
      <alignment horizontal="center" vertical="top"/>
    </xf>
    <xf numFmtId="0" fontId="65" fillId="0" borderId="0" xfId="998" applyFont="1" applyAlignment="1">
      <alignment vertical="top" wrapText="1"/>
    </xf>
    <xf numFmtId="0" fontId="65" fillId="0" borderId="0" xfId="998" applyFont="1" applyAlignment="1">
      <alignment horizontal="center" vertical="top" wrapText="1"/>
    </xf>
    <xf numFmtId="0" fontId="65" fillId="0" borderId="0" xfId="398" applyNumberFormat="1" applyFont="1" applyBorder="1" applyAlignment="1">
      <alignment vertical="top" wrapText="1"/>
    </xf>
    <xf numFmtId="176" fontId="65" fillId="0" borderId="16" xfId="398" quotePrefix="1" applyNumberFormat="1" applyFont="1" applyBorder="1" applyAlignment="1">
      <alignment vertical="center"/>
    </xf>
    <xf numFmtId="0" fontId="65" fillId="0" borderId="0" xfId="998" applyFont="1" applyAlignment="1">
      <alignment vertical="center" wrapText="1"/>
    </xf>
    <xf numFmtId="176" fontId="65" fillId="0" borderId="9" xfId="398" quotePrefix="1" applyNumberFormat="1" applyFont="1" applyBorder="1" applyAlignment="1">
      <alignment vertical="center"/>
    </xf>
    <xf numFmtId="176" fontId="65" fillId="0" borderId="9" xfId="398" applyNumberFormat="1" applyFont="1" applyBorder="1" applyAlignment="1">
      <alignment horizontal="right" vertical="center"/>
    </xf>
    <xf numFmtId="176" fontId="65" fillId="0" borderId="19" xfId="398" applyNumberFormat="1" applyFont="1" applyBorder="1" applyAlignment="1">
      <alignment horizontal="right" vertical="center"/>
    </xf>
    <xf numFmtId="0" fontId="67" fillId="0" borderId="15" xfId="998" applyFont="1" applyBorder="1"/>
    <xf numFmtId="0" fontId="68" fillId="0" borderId="0" xfId="998" applyFont="1"/>
    <xf numFmtId="176" fontId="68" fillId="0" borderId="16" xfId="398" applyNumberFormat="1" applyFont="1" applyBorder="1"/>
    <xf numFmtId="176" fontId="67" fillId="0" borderId="9" xfId="398" applyNumberFormat="1" applyFont="1" applyBorder="1" applyAlignment="1">
      <alignment horizontal="right"/>
    </xf>
    <xf numFmtId="176" fontId="67" fillId="0" borderId="16" xfId="398" applyNumberFormat="1" applyFont="1" applyBorder="1" applyAlignment="1">
      <alignment horizontal="right"/>
    </xf>
    <xf numFmtId="176" fontId="69" fillId="0" borderId="9" xfId="398" applyNumberFormat="1" applyFont="1" applyBorder="1" applyAlignment="1">
      <alignment horizontal="right"/>
    </xf>
    <xf numFmtId="176" fontId="69" fillId="0" borderId="16" xfId="398" applyNumberFormat="1" applyFont="1" applyFill="1" applyBorder="1" applyAlignment="1">
      <alignment horizontal="right"/>
    </xf>
    <xf numFmtId="176" fontId="69" fillId="0" borderId="16" xfId="398" applyNumberFormat="1" applyFont="1" applyBorder="1" applyAlignment="1">
      <alignment horizontal="right"/>
    </xf>
    <xf numFmtId="176" fontId="65" fillId="0" borderId="16" xfId="398" applyNumberFormat="1" applyFont="1" applyFill="1" applyBorder="1" applyAlignment="1">
      <alignment horizontal="right"/>
    </xf>
    <xf numFmtId="176" fontId="64" fillId="0" borderId="16" xfId="398" applyNumberFormat="1" applyFont="1" applyBorder="1" applyAlignment="1">
      <alignment horizontal="right"/>
    </xf>
    <xf numFmtId="176" fontId="69" fillId="0" borderId="9" xfId="398" applyNumberFormat="1" applyFont="1" applyFill="1" applyBorder="1" applyAlignment="1">
      <alignment horizontal="right"/>
    </xf>
    <xf numFmtId="0" fontId="65" fillId="0" borderId="17" xfId="998" applyFont="1" applyBorder="1"/>
    <xf numFmtId="2" fontId="65" fillId="0" borderId="16" xfId="398" applyNumberFormat="1" applyFont="1" applyBorder="1"/>
    <xf numFmtId="2" fontId="69" fillId="0" borderId="9" xfId="398" applyNumberFormat="1" applyFont="1" applyBorder="1" applyAlignment="1">
      <alignment horizontal="right"/>
    </xf>
    <xf numFmtId="2" fontId="69" fillId="0" borderId="16" xfId="398" applyNumberFormat="1" applyFont="1" applyFill="1" applyBorder="1" applyAlignment="1">
      <alignment horizontal="right"/>
    </xf>
    <xf numFmtId="2" fontId="65" fillId="0" borderId="9" xfId="398" applyNumberFormat="1" applyFont="1" applyBorder="1" applyAlignment="1">
      <alignment horizontal="right"/>
    </xf>
    <xf numFmtId="2" fontId="65" fillId="0" borderId="16" xfId="398" applyNumberFormat="1" applyFont="1" applyFill="1" applyBorder="1" applyAlignment="1">
      <alignment horizontal="right"/>
    </xf>
    <xf numFmtId="176" fontId="64" fillId="0" borderId="16" xfId="398" applyNumberFormat="1" applyFont="1" applyBorder="1"/>
    <xf numFmtId="0" fontId="64" fillId="0" borderId="26" xfId="998" applyFont="1" applyBorder="1"/>
    <xf numFmtId="168" fontId="64" fillId="0" borderId="26" xfId="998" applyNumberFormat="1" applyFont="1" applyBorder="1" applyAlignment="1">
      <alignment horizontal="right"/>
    </xf>
    <xf numFmtId="0" fontId="65" fillId="0" borderId="0" xfId="998" quotePrefix="1" applyFont="1" applyAlignment="1">
      <alignment horizontal="left" wrapText="1"/>
    </xf>
    <xf numFmtId="0" fontId="65" fillId="0" borderId="0" xfId="998" applyFont="1" applyAlignment="1">
      <alignment horizontal="left" wrapText="1"/>
    </xf>
    <xf numFmtId="0" fontId="63" fillId="0" borderId="0" xfId="758" applyFont="1"/>
    <xf numFmtId="0" fontId="70" fillId="0" borderId="0" xfId="758" applyFont="1"/>
    <xf numFmtId="0" fontId="70" fillId="0" borderId="0" xfId="758" applyFont="1" applyAlignment="1">
      <alignment wrapText="1"/>
    </xf>
    <xf numFmtId="0" fontId="63" fillId="0" borderId="0" xfId="758" applyFont="1" applyAlignment="1">
      <alignment horizontal="right"/>
    </xf>
    <xf numFmtId="0" fontId="70" fillId="0" borderId="27" xfId="996" applyFont="1" applyBorder="1" applyAlignment="1">
      <alignment horizontal="center" vertical="center" wrapText="1"/>
    </xf>
    <xf numFmtId="0" fontId="70" fillId="0" borderId="28" xfId="996" applyFont="1" applyBorder="1" applyAlignment="1">
      <alignment horizontal="center" vertical="center" wrapText="1"/>
    </xf>
    <xf numFmtId="0" fontId="70" fillId="0" borderId="29" xfId="996" applyFont="1" applyBorder="1" applyAlignment="1">
      <alignment horizontal="center" vertical="center" wrapText="1"/>
    </xf>
    <xf numFmtId="0" fontId="70" fillId="0" borderId="19" xfId="996" applyFont="1" applyBorder="1" applyAlignment="1">
      <alignment horizontal="center" vertical="center" wrapText="1"/>
    </xf>
    <xf numFmtId="0" fontId="70" fillId="0" borderId="21" xfId="996" applyFont="1" applyBorder="1" applyAlignment="1">
      <alignment horizontal="center" vertical="center" wrapText="1"/>
    </xf>
    <xf numFmtId="0" fontId="70" fillId="0" borderId="22" xfId="996" applyFont="1" applyBorder="1" applyAlignment="1">
      <alignment horizontal="center" vertical="center" wrapText="1"/>
    </xf>
    <xf numFmtId="0" fontId="70" fillId="0" borderId="16" xfId="758" applyFont="1" applyBorder="1"/>
    <xf numFmtId="0" fontId="63" fillId="0" borderId="16" xfId="758" applyFont="1" applyBorder="1"/>
    <xf numFmtId="0" fontId="70" fillId="0" borderId="16" xfId="758" quotePrefix="1" applyFont="1" applyBorder="1"/>
    <xf numFmtId="0" fontId="70" fillId="0" borderId="0" xfId="758" quotePrefix="1" applyFont="1"/>
    <xf numFmtId="176" fontId="70" fillId="0" borderId="15" xfId="398" applyNumberFormat="1" applyFont="1" applyFill="1" applyBorder="1" applyAlignment="1">
      <alignment vertical="center" wrapText="1"/>
    </xf>
    <xf numFmtId="176" fontId="70" fillId="0" borderId="9" xfId="758" applyNumberFormat="1" applyFont="1" applyBorder="1" applyAlignment="1" applyProtection="1">
      <alignment vertical="center"/>
      <protection locked="0"/>
    </xf>
    <xf numFmtId="0" fontId="70" fillId="0" borderId="0" xfId="758" applyFont="1" applyAlignment="1">
      <alignment vertical="center" wrapText="1"/>
    </xf>
    <xf numFmtId="176" fontId="70" fillId="0" borderId="21" xfId="398" applyNumberFormat="1" applyFont="1" applyFill="1" applyBorder="1" applyAlignment="1">
      <alignment vertical="center" wrapText="1"/>
    </xf>
    <xf numFmtId="0" fontId="70" fillId="0" borderId="0" xfId="758" applyFont="1" applyAlignment="1">
      <alignment horizontal="left" vertical="top" wrapText="1"/>
    </xf>
    <xf numFmtId="0" fontId="70" fillId="0" borderId="0" xfId="758" applyFont="1" applyAlignment="1">
      <alignment horizontal="left"/>
    </xf>
    <xf numFmtId="0" fontId="70" fillId="0" borderId="0" xfId="758" applyFont="1" applyAlignment="1">
      <alignment horizontal="left" wrapText="1"/>
    </xf>
    <xf numFmtId="0" fontId="71" fillId="0" borderId="0" xfId="758" applyFont="1" applyAlignment="1">
      <alignment wrapText="1"/>
    </xf>
    <xf numFmtId="0" fontId="70" fillId="0" borderId="19" xfId="758" applyFont="1" applyBorder="1"/>
    <xf numFmtId="0" fontId="63" fillId="0" borderId="22" xfId="758" applyFont="1" applyBorder="1"/>
    <xf numFmtId="0" fontId="70" fillId="0" borderId="22" xfId="758" applyFont="1" applyBorder="1" applyAlignment="1">
      <alignment wrapText="1"/>
    </xf>
    <xf numFmtId="0" fontId="72" fillId="0" borderId="0" xfId="758" applyFont="1" applyProtection="1">
      <protection locked="0"/>
    </xf>
    <xf numFmtId="1" fontId="70" fillId="0" borderId="0" xfId="1005" applyNumberFormat="1" applyFont="1" applyAlignment="1" applyProtection="1">
      <alignment horizontal="left"/>
      <protection hidden="1"/>
    </xf>
    <xf numFmtId="1" fontId="70" fillId="0" borderId="0" xfId="758" applyNumberFormat="1" applyFont="1"/>
    <xf numFmtId="2" fontId="14" fillId="0" borderId="0" xfId="998" applyNumberFormat="1" applyFont="1"/>
    <xf numFmtId="0" fontId="73" fillId="0" borderId="0" xfId="998" applyFont="1"/>
    <xf numFmtId="0" fontId="14" fillId="0" borderId="0" xfId="998" quotePrefix="1" applyFont="1" applyAlignment="1">
      <alignment vertical="top"/>
    </xf>
    <xf numFmtId="0" fontId="14" fillId="0" borderId="0" xfId="998" applyFont="1" applyAlignment="1">
      <alignment horizontal="justify" vertical="top" wrapText="1"/>
    </xf>
    <xf numFmtId="0" fontId="14" fillId="0" borderId="0" xfId="998" quotePrefix="1" applyFont="1"/>
    <xf numFmtId="0" fontId="14" fillId="0" borderId="0" xfId="998" applyFont="1" applyAlignment="1">
      <alignment horizontal="center"/>
    </xf>
    <xf numFmtId="0" fontId="14" fillId="43" borderId="0" xfId="998" applyFont="1" applyFill="1"/>
    <xf numFmtId="0" fontId="14" fillId="43" borderId="0" xfId="998" applyFont="1" applyFill="1" applyAlignment="1">
      <alignment horizontal="right"/>
    </xf>
    <xf numFmtId="0" fontId="14" fillId="0" borderId="0" xfId="998" applyFont="1" applyAlignment="1">
      <alignment vertical="center"/>
    </xf>
    <xf numFmtId="0" fontId="9" fillId="0" borderId="9" xfId="643" applyFont="1" applyBorder="1" applyAlignment="1">
      <alignment horizontal="left" vertical="top"/>
    </xf>
    <xf numFmtId="0" fontId="12" fillId="0" borderId="14" xfId="643" applyBorder="1" applyAlignment="1">
      <alignment wrapText="1"/>
    </xf>
    <xf numFmtId="0" fontId="9" fillId="0" borderId="30" xfId="643" applyFont="1" applyBorder="1" applyAlignment="1">
      <alignment horizontal="left" vertical="top"/>
    </xf>
    <xf numFmtId="0" fontId="9" fillId="0" borderId="0" xfId="1006" applyAlignment="1">
      <alignment wrapText="1"/>
    </xf>
    <xf numFmtId="0" fontId="11" fillId="0" borderId="0" xfId="643" applyFont="1" applyAlignment="1">
      <alignment vertical="top"/>
    </xf>
    <xf numFmtId="0" fontId="12" fillId="0" borderId="29" xfId="643" applyBorder="1" applyAlignment="1">
      <alignment wrapText="1"/>
    </xf>
    <xf numFmtId="0" fontId="13" fillId="0" borderId="17" xfId="643" applyFont="1" applyBorder="1" applyAlignment="1">
      <alignment horizontal="right"/>
    </xf>
    <xf numFmtId="0" fontId="13" fillId="0" borderId="17" xfId="1006" applyFont="1" applyBorder="1" applyAlignment="1">
      <alignment horizontal="right"/>
    </xf>
    <xf numFmtId="2" fontId="12" fillId="0" borderId="29" xfId="0" quotePrefix="1" applyNumberFormat="1" applyFont="1" applyBorder="1" applyAlignment="1">
      <alignment vertical="center"/>
    </xf>
    <xf numFmtId="0" fontId="19" fillId="0" borderId="0" xfId="0" applyFont="1" applyAlignment="1">
      <alignment vertical="top" wrapText="1"/>
    </xf>
    <xf numFmtId="2" fontId="19" fillId="0" borderId="27" xfId="0" applyNumberFormat="1" applyFont="1" applyBorder="1" applyAlignment="1">
      <alignment horizontal="right" wrapText="1"/>
    </xf>
    <xf numFmtId="0" fontId="10" fillId="0" borderId="27" xfId="0" applyFont="1" applyBorder="1" applyAlignment="1">
      <alignment horizontal="center"/>
    </xf>
    <xf numFmtId="168" fontId="64" fillId="0" borderId="29" xfId="998" applyNumberFormat="1" applyFont="1" applyBorder="1" applyAlignment="1">
      <alignment horizontal="right"/>
    </xf>
    <xf numFmtId="2" fontId="64" fillId="0" borderId="16" xfId="0" applyNumberFormat="1" applyFont="1" applyBorder="1" applyAlignment="1">
      <alignment horizontal="right" wrapText="1"/>
    </xf>
    <xf numFmtId="168" fontId="64" fillId="0" borderId="16" xfId="0" applyNumberFormat="1" applyFont="1" applyBorder="1" applyAlignment="1">
      <alignment horizontal="right" vertical="center"/>
    </xf>
    <xf numFmtId="0" fontId="74" fillId="0" borderId="0" xfId="758" applyFont="1"/>
    <xf numFmtId="0" fontId="70" fillId="0" borderId="0" xfId="758" quotePrefix="1" applyFont="1" applyAlignment="1">
      <alignment horizontal="left" vertical="top"/>
    </xf>
    <xf numFmtId="0" fontId="72" fillId="0" borderId="0" xfId="758" applyFont="1" applyAlignment="1">
      <alignment horizontal="left" wrapText="1"/>
    </xf>
    <xf numFmtId="2" fontId="70" fillId="0" borderId="0" xfId="758" applyNumberFormat="1" applyFont="1" applyAlignment="1">
      <alignment horizontal="right"/>
    </xf>
    <xf numFmtId="2" fontId="70" fillId="0" borderId="13" xfId="758" applyNumberFormat="1" applyFont="1" applyBorder="1" applyAlignment="1">
      <alignment horizontal="right"/>
    </xf>
    <xf numFmtId="0" fontId="14" fillId="0" borderId="0" xfId="758" applyAlignment="1">
      <alignment wrapText="1"/>
    </xf>
    <xf numFmtId="1" fontId="14" fillId="0" borderId="0" xfId="758" applyNumberFormat="1"/>
    <xf numFmtId="2" fontId="69" fillId="0" borderId="16" xfId="398" applyNumberFormat="1" applyFont="1" applyBorder="1" applyAlignment="1">
      <alignment horizontal="right"/>
    </xf>
    <xf numFmtId="0" fontId="10" fillId="0" borderId="31" xfId="0" applyFont="1" applyBorder="1" applyAlignment="1">
      <alignment horizontal="center"/>
    </xf>
    <xf numFmtId="176" fontId="67" fillId="0" borderId="0" xfId="398" applyNumberFormat="1" applyFont="1" applyBorder="1" applyAlignment="1">
      <alignment horizontal="right"/>
    </xf>
    <xf numFmtId="2" fontId="64" fillId="0" borderId="16" xfId="0" applyNumberFormat="1" applyFont="1" applyBorder="1" applyAlignment="1">
      <alignment horizontal="right" vertical="center"/>
    </xf>
    <xf numFmtId="176" fontId="9" fillId="0" borderId="0" xfId="758" applyNumberFormat="1" applyFont="1" applyProtection="1">
      <protection locked="0"/>
    </xf>
    <xf numFmtId="2" fontId="70" fillId="0" borderId="0" xfId="758" applyNumberFormat="1" applyFont="1" applyAlignment="1">
      <alignment horizontal="right" vertical="center"/>
    </xf>
    <xf numFmtId="0" fontId="9" fillId="43" borderId="0" xfId="996" applyFill="1"/>
    <xf numFmtId="0" fontId="75" fillId="43" borderId="0" xfId="996" applyFont="1" applyFill="1" applyAlignment="1">
      <alignment vertical="center"/>
    </xf>
    <xf numFmtId="0" fontId="75" fillId="43" borderId="34" xfId="996" applyFont="1" applyFill="1" applyBorder="1" applyAlignment="1">
      <alignment vertical="center"/>
    </xf>
    <xf numFmtId="0" fontId="75" fillId="44" borderId="32" xfId="996" applyFont="1" applyFill="1" applyBorder="1" applyAlignment="1">
      <alignment vertical="center"/>
    </xf>
    <xf numFmtId="0" fontId="9" fillId="44" borderId="33" xfId="996" applyFill="1" applyBorder="1"/>
    <xf numFmtId="0" fontId="76" fillId="44" borderId="24" xfId="996" applyFont="1" applyFill="1" applyBorder="1" applyAlignment="1">
      <alignment horizontal="center" vertical="center" wrapText="1"/>
    </xf>
    <xf numFmtId="0" fontId="75" fillId="44" borderId="21" xfId="996" applyFont="1" applyFill="1" applyBorder="1" applyAlignment="1">
      <alignment vertical="center"/>
    </xf>
    <xf numFmtId="0" fontId="9" fillId="44" borderId="23" xfId="996" applyFill="1" applyBorder="1"/>
    <xf numFmtId="0" fontId="75" fillId="0" borderId="19" xfId="996" applyFont="1" applyBorder="1" applyAlignment="1">
      <alignment horizontal="center" vertical="center" wrapText="1"/>
    </xf>
    <xf numFmtId="0" fontId="75" fillId="0" borderId="19" xfId="996" applyFont="1" applyBorder="1" applyAlignment="1">
      <alignment vertical="center" wrapText="1"/>
    </xf>
    <xf numFmtId="2" fontId="75" fillId="0" borderId="19" xfId="996" applyNumberFormat="1" applyFont="1" applyBorder="1" applyAlignment="1">
      <alignment horizontal="center" vertical="center" wrapText="1"/>
    </xf>
    <xf numFmtId="2" fontId="75" fillId="0" borderId="17" xfId="996" applyNumberFormat="1" applyFont="1" applyBorder="1" applyAlignment="1">
      <alignment horizontal="center" vertical="center" wrapText="1"/>
    </xf>
    <xf numFmtId="0" fontId="77" fillId="43" borderId="0" xfId="996" applyFont="1" applyFill="1" applyAlignment="1">
      <alignment vertical="center" wrapText="1"/>
    </xf>
    <xf numFmtId="0" fontId="75" fillId="0" borderId="17" xfId="996" applyFont="1" applyBorder="1" applyAlignment="1">
      <alignment horizontal="center" vertical="center" wrapText="1"/>
    </xf>
    <xf numFmtId="0" fontId="75" fillId="0" borderId="17" xfId="996" applyFont="1" applyBorder="1" applyAlignment="1">
      <alignment vertical="center" wrapText="1"/>
    </xf>
    <xf numFmtId="3" fontId="75" fillId="0" borderId="17" xfId="996" applyNumberFormat="1" applyFont="1" applyBorder="1" applyAlignment="1">
      <alignment horizontal="center" vertical="center" wrapText="1"/>
    </xf>
    <xf numFmtId="14" fontId="9" fillId="0" borderId="0" xfId="996" applyNumberFormat="1"/>
    <xf numFmtId="165" fontId="0" fillId="0" borderId="0" xfId="398" applyFont="1"/>
    <xf numFmtId="0" fontId="75" fillId="0" borderId="17" xfId="996" applyFont="1" applyBorder="1" applyAlignment="1">
      <alignment horizontal="justify" vertical="center" wrapText="1"/>
    </xf>
    <xf numFmtId="15" fontId="9" fillId="0" borderId="0" xfId="996" applyNumberFormat="1"/>
    <xf numFmtId="165" fontId="9" fillId="0" borderId="0" xfId="996" applyNumberFormat="1"/>
    <xf numFmtId="0" fontId="78" fillId="45" borderId="27" xfId="996" applyFont="1" applyFill="1" applyBorder="1" applyAlignment="1">
      <alignment horizontal="center" vertical="center"/>
    </xf>
    <xf numFmtId="0" fontId="78" fillId="45" borderId="17" xfId="996" applyFont="1" applyFill="1" applyBorder="1" applyAlignment="1">
      <alignment horizontal="center" wrapText="1"/>
    </xf>
    <xf numFmtId="0" fontId="78" fillId="45" borderId="19" xfId="996" applyFont="1" applyFill="1" applyBorder="1" applyAlignment="1">
      <alignment horizontal="center" vertical="center"/>
    </xf>
    <xf numFmtId="0" fontId="78" fillId="45" borderId="17" xfId="996" applyFont="1" applyFill="1" applyBorder="1" applyAlignment="1">
      <alignment horizontal="center" vertical="center"/>
    </xf>
    <xf numFmtId="0" fontId="79" fillId="0" borderId="17" xfId="996" applyFont="1" applyBorder="1" applyAlignment="1">
      <alignment vertical="center"/>
    </xf>
    <xf numFmtId="2" fontId="61" fillId="0" borderId="17" xfId="996" applyNumberFormat="1" applyFont="1" applyBorder="1" applyAlignment="1">
      <alignment horizontal="center" vertical="center"/>
    </xf>
    <xf numFmtId="0" fontId="79" fillId="0" borderId="17" xfId="996" applyFont="1" applyBorder="1" applyAlignment="1">
      <alignment vertical="center" wrapText="1"/>
    </xf>
    <xf numFmtId="2" fontId="61" fillId="0" borderId="17" xfId="894" applyNumberFormat="1" applyFont="1" applyBorder="1" applyAlignment="1">
      <alignment horizontal="center" vertical="center"/>
    </xf>
    <xf numFmtId="0" fontId="10" fillId="43" borderId="0" xfId="996" applyFont="1" applyFill="1"/>
    <xf numFmtId="168" fontId="48" fillId="0" borderId="0" xfId="0" applyNumberFormat="1" applyFont="1" applyAlignment="1">
      <alignment horizontal="left" vertical="center"/>
    </xf>
    <xf numFmtId="2" fontId="9" fillId="0" borderId="9" xfId="643" applyNumberFormat="1" applyFont="1" applyBorder="1"/>
    <xf numFmtId="165" fontId="9" fillId="0" borderId="9" xfId="398" applyFont="1" applyBorder="1"/>
    <xf numFmtId="176" fontId="65" fillId="0" borderId="16" xfId="398" applyNumberFormat="1" applyFont="1" applyBorder="1" applyAlignment="1">
      <alignment horizontal="right" vertical="center"/>
    </xf>
    <xf numFmtId="3" fontId="75" fillId="0" borderId="17" xfId="996" applyNumberFormat="1" applyFont="1" applyBorder="1" applyAlignment="1">
      <alignment vertical="center" wrapText="1"/>
    </xf>
    <xf numFmtId="0" fontId="78" fillId="45" borderId="31" xfId="996" applyFont="1" applyFill="1" applyBorder="1" applyAlignment="1">
      <alignment horizontal="center" vertical="center"/>
    </xf>
    <xf numFmtId="0" fontId="19" fillId="0" borderId="0" xfId="996" applyFont="1" applyAlignment="1">
      <alignment vertical="top"/>
    </xf>
    <xf numFmtId="176" fontId="70" fillId="0" borderId="0" xfId="398" applyNumberFormat="1" applyFont="1" applyBorder="1" applyAlignment="1" applyProtection="1">
      <alignment vertical="center"/>
      <protection locked="0"/>
    </xf>
    <xf numFmtId="176" fontId="70" fillId="0" borderId="0" xfId="398" applyNumberFormat="1" applyFont="1" applyFill="1" applyBorder="1" applyAlignment="1">
      <alignment vertical="center" wrapText="1"/>
    </xf>
    <xf numFmtId="176" fontId="70" fillId="0" borderId="0" xfId="758" applyNumberFormat="1" applyFont="1" applyAlignment="1" applyProtection="1">
      <alignment vertical="center" wrapText="1"/>
      <protection locked="0"/>
    </xf>
    <xf numFmtId="176" fontId="70" fillId="0" borderId="15" xfId="1001" applyNumberFormat="1" applyFont="1" applyFill="1" applyBorder="1" applyAlignment="1" applyProtection="1">
      <alignment vertical="center"/>
      <protection locked="0"/>
    </xf>
    <xf numFmtId="176" fontId="70" fillId="0" borderId="15" xfId="398" applyNumberFormat="1" applyFont="1" applyFill="1" applyBorder="1" applyAlignment="1" applyProtection="1">
      <alignment vertical="center"/>
      <protection locked="0"/>
    </xf>
    <xf numFmtId="176" fontId="70" fillId="0" borderId="21" xfId="398" applyNumberFormat="1" applyFont="1" applyFill="1" applyBorder="1" applyAlignment="1" applyProtection="1">
      <alignment vertical="center"/>
      <protection locked="0"/>
    </xf>
    <xf numFmtId="176" fontId="9" fillId="0" borderId="31" xfId="459" applyNumberFormat="1" applyFont="1" applyFill="1" applyBorder="1"/>
    <xf numFmtId="176" fontId="9" fillId="0" borderId="16" xfId="643" applyNumberFormat="1" applyFont="1" applyBorder="1"/>
    <xf numFmtId="176" fontId="9" fillId="0" borderId="19" xfId="459" applyNumberFormat="1" applyFont="1" applyBorder="1"/>
    <xf numFmtId="2" fontId="47" fillId="0" borderId="16" xfId="398" applyNumberFormat="1" applyFont="1" applyFill="1" applyBorder="1" applyAlignment="1">
      <alignment horizontal="right" vertical="center"/>
    </xf>
    <xf numFmtId="2" fontId="47" fillId="0" borderId="15" xfId="398" applyNumberFormat="1" applyFont="1" applyFill="1" applyBorder="1" applyAlignment="1">
      <alignment horizontal="right" vertical="center"/>
    </xf>
    <xf numFmtId="2" fontId="47" fillId="0" borderId="0" xfId="398" applyNumberFormat="1" applyFont="1" applyAlignment="1">
      <alignment horizontal="center"/>
    </xf>
    <xf numFmtId="2" fontId="47" fillId="0" borderId="16" xfId="398" applyNumberFormat="1" applyFont="1" applyBorder="1" applyAlignment="1">
      <alignment horizontal="right"/>
    </xf>
    <xf numFmtId="2" fontId="47" fillId="0" borderId="0" xfId="0" applyNumberFormat="1" applyFont="1" applyAlignment="1">
      <alignment horizontal="center"/>
    </xf>
    <xf numFmtId="2" fontId="47" fillId="0" borderId="15" xfId="398" quotePrefix="1" applyNumberFormat="1" applyFont="1" applyFill="1" applyBorder="1" applyAlignment="1">
      <alignment horizontal="right" vertical="top"/>
    </xf>
    <xf numFmtId="2" fontId="47" fillId="0" borderId="16" xfId="398" quotePrefix="1" applyNumberFormat="1" applyFont="1" applyFill="1" applyBorder="1" applyAlignment="1">
      <alignment horizontal="right" vertical="top"/>
    </xf>
    <xf numFmtId="2" fontId="47" fillId="0" borderId="15" xfId="0" applyNumberFormat="1" applyFont="1" applyBorder="1" applyAlignment="1">
      <alignment horizontal="right" vertical="center"/>
    </xf>
    <xf numFmtId="2" fontId="47" fillId="0" borderId="16" xfId="0" applyNumberFormat="1" applyFont="1" applyBorder="1" applyAlignment="1">
      <alignment horizontal="right" vertical="center"/>
    </xf>
    <xf numFmtId="2" fontId="47" fillId="0" borderId="16" xfId="398" applyNumberFormat="1" applyFont="1" applyFill="1" applyBorder="1" applyAlignment="1">
      <alignment horizontal="right"/>
    </xf>
    <xf numFmtId="2" fontId="47" fillId="0" borderId="19" xfId="0" applyNumberFormat="1" applyFont="1" applyBorder="1" applyAlignment="1">
      <alignment horizontal="right" vertical="center"/>
    </xf>
    <xf numFmtId="165" fontId="47" fillId="0" borderId="16" xfId="398" applyFont="1" applyFill="1" applyBorder="1" applyAlignment="1">
      <alignment horizontal="right" vertical="center"/>
    </xf>
    <xf numFmtId="165" fontId="47" fillId="0" borderId="15" xfId="398" applyFont="1" applyFill="1" applyBorder="1" applyAlignment="1">
      <alignment horizontal="right" vertical="center"/>
    </xf>
    <xf numFmtId="2" fontId="65" fillId="0" borderId="16" xfId="398" quotePrefix="1" applyNumberFormat="1" applyFont="1" applyBorder="1"/>
    <xf numFmtId="2" fontId="65" fillId="43" borderId="16" xfId="398" applyNumberFormat="1" applyFont="1" applyFill="1" applyBorder="1" applyAlignment="1">
      <alignment horizontal="right"/>
    </xf>
    <xf numFmtId="2" fontId="65" fillId="0" borderId="16" xfId="398" applyNumberFormat="1" applyFont="1" applyBorder="1" applyAlignment="1">
      <alignment horizontal="right"/>
    </xf>
    <xf numFmtId="2" fontId="64" fillId="0" borderId="17" xfId="398" applyNumberFormat="1" applyFont="1" applyBorder="1" applyAlignment="1">
      <alignment horizontal="right"/>
    </xf>
    <xf numFmtId="2" fontId="65" fillId="0" borderId="19" xfId="398" applyNumberFormat="1" applyFont="1" applyBorder="1" applyAlignment="1">
      <alignment horizontal="right"/>
    </xf>
    <xf numFmtId="2" fontId="65" fillId="0" borderId="23" xfId="398" applyNumberFormat="1" applyFont="1" applyBorder="1" applyAlignment="1">
      <alignment horizontal="right"/>
    </xf>
    <xf numFmtId="2" fontId="65" fillId="0" borderId="16" xfId="398" quotePrefix="1" applyNumberFormat="1" applyFont="1" applyBorder="1" applyAlignment="1">
      <alignment vertical="center"/>
    </xf>
    <xf numFmtId="2" fontId="65" fillId="0" borderId="16" xfId="398" applyNumberFormat="1" applyFont="1" applyBorder="1" applyAlignment="1">
      <alignment horizontal="right" vertical="center"/>
    </xf>
    <xf numFmtId="2" fontId="65" fillId="0" borderId="9" xfId="398" applyNumberFormat="1" applyFont="1" applyBorder="1" applyAlignment="1">
      <alignment horizontal="right" vertical="center"/>
    </xf>
    <xf numFmtId="2" fontId="65" fillId="0" borderId="19" xfId="398" applyNumberFormat="1" applyFont="1" applyBorder="1" applyAlignment="1">
      <alignment horizontal="right" vertical="center"/>
    </xf>
    <xf numFmtId="2" fontId="65" fillId="0" borderId="9" xfId="398" applyNumberFormat="1" applyFont="1" applyBorder="1" applyAlignment="1">
      <alignment horizontal="right" vertical="top"/>
    </xf>
    <xf numFmtId="2" fontId="65" fillId="0" borderId="19" xfId="398" applyNumberFormat="1" applyFont="1" applyFill="1" applyBorder="1" applyAlignment="1">
      <alignment horizontal="right" vertical="top"/>
    </xf>
    <xf numFmtId="2" fontId="65" fillId="0" borderId="9" xfId="398" quotePrefix="1" applyNumberFormat="1" applyFont="1" applyBorder="1" applyAlignment="1">
      <alignment vertical="center"/>
    </xf>
    <xf numFmtId="2" fontId="64" fillId="0" borderId="17" xfId="398" applyNumberFormat="1" applyFont="1" applyBorder="1"/>
    <xf numFmtId="0" fontId="9" fillId="0" borderId="9" xfId="643" applyFont="1" applyBorder="1" applyAlignment="1">
      <alignment vertical="top"/>
    </xf>
    <xf numFmtId="176" fontId="9" fillId="0" borderId="16" xfId="459" applyNumberFormat="1" applyFont="1" applyBorder="1" applyAlignment="1">
      <alignment vertical="top"/>
    </xf>
    <xf numFmtId="176" fontId="9" fillId="0" borderId="16" xfId="643" applyNumberFormat="1" applyFont="1" applyBorder="1" applyAlignment="1">
      <alignment vertical="top"/>
    </xf>
    <xf numFmtId="0" fontId="13" fillId="0" borderId="16" xfId="643" applyFont="1" applyBorder="1" applyAlignment="1">
      <alignment horizontal="right" vertical="top"/>
    </xf>
    <xf numFmtId="176" fontId="63" fillId="0" borderId="24" xfId="1001" applyNumberFormat="1" applyFont="1" applyFill="1" applyBorder="1" applyAlignment="1">
      <alignment horizontal="right" vertical="center"/>
    </xf>
    <xf numFmtId="176" fontId="70" fillId="0" borderId="12" xfId="758" applyNumberFormat="1" applyFont="1" applyBorder="1" applyAlignment="1" applyProtection="1">
      <alignment vertical="center"/>
      <protection locked="0"/>
    </xf>
    <xf numFmtId="2" fontId="65" fillId="0" borderId="9" xfId="398" quotePrefix="1" applyNumberFormat="1" applyFont="1" applyFill="1" applyBorder="1" applyAlignment="1">
      <alignment vertical="center"/>
    </xf>
    <xf numFmtId="2" fontId="65" fillId="0" borderId="16" xfId="398" quotePrefix="1" applyNumberFormat="1" applyFont="1" applyFill="1" applyBorder="1" applyAlignment="1">
      <alignment vertical="center"/>
    </xf>
    <xf numFmtId="165" fontId="75" fillId="0" borderId="17" xfId="398" applyFont="1" applyBorder="1" applyAlignment="1">
      <alignment vertical="center" wrapText="1"/>
    </xf>
    <xf numFmtId="176" fontId="47" fillId="0" borderId="16" xfId="398" applyNumberFormat="1" applyFont="1" applyFill="1" applyBorder="1" applyAlignment="1">
      <alignment vertical="center"/>
    </xf>
    <xf numFmtId="176" fontId="70" fillId="0" borderId="9" xfId="758" applyNumberFormat="1" applyFont="1" applyBorder="1" applyAlignment="1">
      <alignment horizontal="right" vertical="center"/>
    </xf>
    <xf numFmtId="176" fontId="70" fillId="0" borderId="15" xfId="398" applyNumberFormat="1" applyFont="1" applyFill="1" applyBorder="1" applyAlignment="1">
      <alignment vertical="center"/>
    </xf>
    <xf numFmtId="176" fontId="70" fillId="0" borderId="0" xfId="398" applyNumberFormat="1" applyFont="1" applyFill="1" applyBorder="1" applyAlignment="1">
      <alignment vertical="center"/>
    </xf>
    <xf numFmtId="2" fontId="13" fillId="0" borderId="17" xfId="643" applyNumberFormat="1" applyFont="1" applyBorder="1" applyAlignment="1">
      <alignment horizontal="right"/>
    </xf>
    <xf numFmtId="9" fontId="47" fillId="0" borderId="0" xfId="894" applyFont="1" applyAlignment="1">
      <alignment horizontal="right" vertical="center"/>
    </xf>
    <xf numFmtId="0" fontId="70" fillId="0" borderId="28" xfId="758" applyFont="1" applyBorder="1" applyAlignment="1">
      <alignment vertical="center" wrapText="1"/>
    </xf>
    <xf numFmtId="0" fontId="70" fillId="0" borderId="29" xfId="758" applyFont="1" applyBorder="1" applyAlignment="1">
      <alignment vertical="center" wrapText="1"/>
    </xf>
    <xf numFmtId="0" fontId="70" fillId="0" borderId="32" xfId="758" applyFont="1" applyBorder="1" applyAlignment="1" applyProtection="1">
      <alignment vertical="center"/>
      <protection locked="0"/>
    </xf>
    <xf numFmtId="0" fontId="70" fillId="0" borderId="33" xfId="758" applyFont="1" applyBorder="1" applyAlignment="1" applyProtection="1">
      <alignment vertical="center"/>
      <protection locked="0"/>
    </xf>
    <xf numFmtId="0" fontId="70" fillId="0" borderId="15" xfId="758" applyFont="1" applyBorder="1" applyAlignment="1">
      <alignment vertical="center" wrapText="1"/>
    </xf>
    <xf numFmtId="0" fontId="70" fillId="0" borderId="15" xfId="758" applyFont="1" applyBorder="1" applyAlignment="1" applyProtection="1">
      <alignment vertical="center"/>
      <protection locked="0"/>
    </xf>
    <xf numFmtId="0" fontId="70" fillId="0" borderId="9" xfId="758" applyFont="1" applyBorder="1" applyAlignment="1" applyProtection="1">
      <alignment vertical="center"/>
      <protection locked="0"/>
    </xf>
    <xf numFmtId="176" fontId="70" fillId="0" borderId="15" xfId="758" applyNumberFormat="1" applyFont="1" applyBorder="1" applyAlignment="1" applyProtection="1">
      <alignment vertical="center"/>
      <protection locked="0"/>
    </xf>
    <xf numFmtId="176" fontId="70" fillId="0" borderId="23" xfId="758" applyNumberFormat="1" applyFont="1" applyBorder="1" applyAlignment="1">
      <alignment horizontal="right" vertical="center"/>
    </xf>
    <xf numFmtId="176" fontId="70" fillId="0" borderId="9" xfId="398" applyNumberFormat="1" applyFont="1" applyFill="1" applyBorder="1" applyAlignment="1">
      <alignment vertical="center" wrapText="1"/>
    </xf>
    <xf numFmtId="176" fontId="70" fillId="0" borderId="15" xfId="398" applyNumberFormat="1" applyFont="1" applyFill="1" applyBorder="1" applyAlignment="1">
      <alignment horizontal="left" vertical="center" wrapText="1"/>
    </xf>
    <xf numFmtId="176" fontId="70" fillId="0" borderId="9" xfId="398" applyNumberFormat="1" applyFont="1" applyFill="1" applyBorder="1" applyAlignment="1">
      <alignment horizontal="left" vertical="center" wrapText="1"/>
    </xf>
    <xf numFmtId="176" fontId="70" fillId="0" borderId="15" xfId="398" applyNumberFormat="1" applyFont="1" applyFill="1" applyBorder="1" applyAlignment="1" applyProtection="1">
      <alignment horizontal="right" vertical="center"/>
      <protection locked="0"/>
    </xf>
    <xf numFmtId="176" fontId="70" fillId="0" borderId="9" xfId="398" applyNumberFormat="1" applyFont="1" applyFill="1" applyBorder="1" applyAlignment="1">
      <alignment horizontal="left" vertical="center"/>
    </xf>
    <xf numFmtId="176" fontId="70" fillId="0" borderId="15" xfId="1001" applyNumberFormat="1" applyFont="1" applyFill="1" applyBorder="1" applyAlignment="1" applyProtection="1">
      <alignment horizontal="right" vertical="center"/>
      <protection locked="0"/>
    </xf>
    <xf numFmtId="176" fontId="70" fillId="0" borderId="28" xfId="398" applyNumberFormat="1" applyFont="1" applyFill="1" applyBorder="1" applyAlignment="1">
      <alignment vertical="center" wrapText="1"/>
    </xf>
    <xf numFmtId="176" fontId="70" fillId="0" borderId="33" xfId="758" applyNumberFormat="1" applyFont="1" applyBorder="1" applyAlignment="1">
      <alignment horizontal="right" vertical="center"/>
    </xf>
    <xf numFmtId="176" fontId="70" fillId="0" borderId="32" xfId="758" applyNumberFormat="1" applyFont="1" applyBorder="1" applyAlignment="1" applyProtection="1">
      <alignment vertical="center"/>
      <protection locked="0"/>
    </xf>
    <xf numFmtId="176" fontId="70" fillId="0" borderId="23" xfId="398" applyNumberFormat="1" applyFont="1" applyFill="1" applyBorder="1" applyAlignment="1">
      <alignment vertical="center" wrapText="1"/>
    </xf>
    <xf numFmtId="176" fontId="70" fillId="0" borderId="21" xfId="758" applyNumberFormat="1" applyFont="1" applyBorder="1" applyAlignment="1" applyProtection="1">
      <alignment vertical="center"/>
      <protection locked="0"/>
    </xf>
    <xf numFmtId="176" fontId="70" fillId="0" borderId="23" xfId="398" applyNumberFormat="1" applyFont="1" applyBorder="1" applyAlignment="1">
      <alignment horizontal="right" vertical="center"/>
    </xf>
    <xf numFmtId="176" fontId="63" fillId="0" borderId="33" xfId="1001" applyNumberFormat="1" applyFont="1" applyFill="1" applyBorder="1" applyAlignment="1">
      <alignment horizontal="right" vertical="center"/>
    </xf>
    <xf numFmtId="176" fontId="70" fillId="0" borderId="23" xfId="758" applyNumberFormat="1" applyFont="1" applyBorder="1" applyAlignment="1" applyProtection="1">
      <alignment vertical="center"/>
      <protection locked="0"/>
    </xf>
    <xf numFmtId="176" fontId="63" fillId="0" borderId="33" xfId="398" applyNumberFormat="1" applyFont="1" applyBorder="1" applyAlignment="1">
      <alignment horizontal="right" vertical="center"/>
    </xf>
    <xf numFmtId="176" fontId="70" fillId="0" borderId="15" xfId="398" applyNumberFormat="1" applyFont="1" applyBorder="1" applyAlignment="1" applyProtection="1">
      <alignment vertical="center"/>
      <protection locked="0"/>
    </xf>
    <xf numFmtId="176" fontId="70" fillId="0" borderId="23" xfId="1001" applyNumberFormat="1" applyFont="1" applyFill="1" applyBorder="1" applyAlignment="1" applyProtection="1">
      <alignment vertical="center"/>
      <protection locked="0"/>
    </xf>
    <xf numFmtId="176" fontId="70" fillId="0" borderId="12" xfId="758" applyNumberFormat="1" applyFont="1" applyBorder="1" applyAlignment="1">
      <alignment vertical="center" wrapText="1"/>
    </xf>
    <xf numFmtId="176" fontId="63" fillId="0" borderId="24" xfId="758" applyNumberFormat="1" applyFont="1" applyBorder="1" applyAlignment="1">
      <alignment horizontal="right" vertical="center"/>
    </xf>
    <xf numFmtId="176" fontId="63" fillId="0" borderId="12" xfId="758" applyNumberFormat="1" applyFont="1" applyBorder="1" applyAlignment="1">
      <alignment horizontal="right" vertical="center"/>
    </xf>
    <xf numFmtId="176" fontId="71" fillId="0" borderId="15" xfId="758" applyNumberFormat="1" applyFont="1" applyBorder="1" applyAlignment="1">
      <alignment vertical="center" wrapText="1"/>
    </xf>
    <xf numFmtId="176" fontId="63" fillId="0" borderId="9" xfId="1001" applyNumberFormat="1" applyFont="1" applyFill="1" applyBorder="1" applyAlignment="1">
      <alignment horizontal="right" vertical="center"/>
    </xf>
    <xf numFmtId="176" fontId="63" fillId="0" borderId="9" xfId="398" applyNumberFormat="1" applyFont="1" applyFill="1" applyBorder="1" applyAlignment="1">
      <alignment horizontal="right" vertical="center"/>
    </xf>
    <xf numFmtId="176" fontId="70" fillId="0" borderId="21" xfId="758" applyNumberFormat="1" applyFont="1" applyBorder="1" applyAlignment="1">
      <alignment vertical="center" wrapText="1"/>
    </xf>
    <xf numFmtId="176" fontId="63" fillId="0" borderId="23" xfId="1001" applyNumberFormat="1" applyFont="1" applyFill="1" applyBorder="1" applyAlignment="1">
      <alignment horizontal="right" vertical="center"/>
    </xf>
    <xf numFmtId="176" fontId="70" fillId="0" borderId="21" xfId="758" applyNumberFormat="1" applyFont="1" applyBorder="1" applyAlignment="1">
      <alignment vertical="center"/>
    </xf>
    <xf numFmtId="176" fontId="70" fillId="0" borderId="22" xfId="758" applyNumberFormat="1" applyFont="1" applyBorder="1" applyAlignment="1" applyProtection="1">
      <alignment horizontal="right" vertical="center"/>
      <protection locked="0"/>
    </xf>
    <xf numFmtId="0" fontId="61" fillId="0" borderId="0" xfId="996" applyFont="1" applyAlignment="1">
      <alignment horizontal="left" vertical="center" wrapText="1"/>
    </xf>
    <xf numFmtId="0" fontId="78" fillId="45" borderId="27" xfId="996" applyFont="1" applyFill="1" applyBorder="1" applyAlignment="1">
      <alignment horizontal="center" vertical="center"/>
    </xf>
    <xf numFmtId="0" fontId="78" fillId="45" borderId="19" xfId="996" applyFont="1" applyFill="1" applyBorder="1" applyAlignment="1">
      <alignment horizontal="center" vertical="center"/>
    </xf>
    <xf numFmtId="0" fontId="47" fillId="0" borderId="15" xfId="0" applyFont="1" applyBorder="1" applyAlignment="1">
      <alignment horizontal="left" vertical="center" wrapText="1"/>
    </xf>
    <xf numFmtId="0" fontId="47" fillId="0" borderId="0" xfId="0" applyFont="1" applyAlignment="1">
      <alignment horizontal="left" vertical="center" wrapText="1"/>
    </xf>
    <xf numFmtId="0" fontId="47" fillId="0" borderId="9" xfId="0" applyFont="1" applyBorder="1" applyAlignment="1">
      <alignment horizontal="left" vertical="center" wrapText="1"/>
    </xf>
    <xf numFmtId="0" fontId="47" fillId="0" borderId="15" xfId="0" applyFont="1" applyBorder="1" applyAlignment="1">
      <alignment horizontal="left" vertical="top" wrapText="1"/>
    </xf>
    <xf numFmtId="0" fontId="47" fillId="0" borderId="0" xfId="0" applyFont="1" applyAlignment="1">
      <alignment horizontal="left" vertical="top" wrapText="1"/>
    </xf>
    <xf numFmtId="0" fontId="47" fillId="0" borderId="9" xfId="0" applyFont="1" applyBorder="1" applyAlignment="1">
      <alignment horizontal="left" vertical="top" wrapText="1"/>
    </xf>
    <xf numFmtId="2" fontId="47" fillId="0" borderId="15" xfId="0" applyNumberFormat="1" applyFont="1" applyBorder="1" applyAlignment="1">
      <alignment horizontal="left" vertical="center" wrapText="1"/>
    </xf>
    <xf numFmtId="2" fontId="47" fillId="0" borderId="0" xfId="0" applyNumberFormat="1" applyFont="1" applyAlignment="1">
      <alignment horizontal="left" vertical="center" wrapText="1"/>
    </xf>
    <xf numFmtId="2" fontId="47" fillId="0" borderId="9" xfId="0" applyNumberFormat="1" applyFont="1" applyBorder="1" applyAlignment="1">
      <alignment horizontal="left" vertical="center" wrapText="1"/>
    </xf>
    <xf numFmtId="0" fontId="47" fillId="0" borderId="28" xfId="0" applyFont="1" applyBorder="1" applyAlignment="1">
      <alignment horizontal="left" vertical="center" wrapText="1"/>
    </xf>
    <xf numFmtId="0" fontId="47" fillId="0" borderId="29" xfId="0" applyFont="1" applyBorder="1" applyAlignment="1">
      <alignment horizontal="left" vertical="center" wrapText="1"/>
    </xf>
    <xf numFmtId="0" fontId="47" fillId="0" borderId="30" xfId="0" applyFont="1" applyBorder="1" applyAlignment="1">
      <alignment horizontal="left" vertical="center" wrapText="1"/>
    </xf>
    <xf numFmtId="0" fontId="47" fillId="0" borderId="0" xfId="996" applyFont="1" applyAlignment="1">
      <alignment horizontal="justify" vertical="top" wrapText="1"/>
    </xf>
    <xf numFmtId="0" fontId="47" fillId="0" borderId="0" xfId="996" applyFont="1" applyAlignment="1">
      <alignment horizontal="left" vertical="center" wrapText="1"/>
    </xf>
    <xf numFmtId="0" fontId="47" fillId="0" borderId="0" xfId="996" applyFont="1" applyAlignment="1">
      <alignment horizontal="left" vertical="top" wrapText="1"/>
    </xf>
    <xf numFmtId="0" fontId="47" fillId="0" borderId="0" xfId="996" applyFont="1" applyAlignment="1">
      <alignment horizontal="justify" vertical="top"/>
    </xf>
    <xf numFmtId="0" fontId="58" fillId="0" borderId="0" xfId="0" applyFont="1" applyAlignment="1">
      <alignment horizontal="justify" vertical="top" wrapText="1"/>
    </xf>
    <xf numFmtId="0" fontId="11" fillId="0" borderId="0" xfId="998" applyFont="1" applyAlignment="1">
      <alignment horizontal="center"/>
    </xf>
    <xf numFmtId="2" fontId="64" fillId="0" borderId="0" xfId="998" applyNumberFormat="1" applyFont="1" applyAlignment="1">
      <alignment horizontal="center"/>
    </xf>
    <xf numFmtId="170" fontId="64" fillId="0" borderId="13" xfId="999" applyNumberFormat="1" applyFont="1" applyBorder="1" applyAlignment="1">
      <alignment horizontal="center"/>
    </xf>
    <xf numFmtId="0" fontId="65" fillId="0" borderId="0" xfId="998" quotePrefix="1" applyFont="1" applyAlignment="1">
      <alignment horizontal="justify" vertical="top" wrapText="1"/>
    </xf>
    <xf numFmtId="0" fontId="13" fillId="0" borderId="12" xfId="643" applyFont="1" applyBorder="1" applyAlignment="1">
      <alignment horizontal="left"/>
    </xf>
    <xf numFmtId="0" fontId="13" fillId="0" borderId="13" xfId="643" applyFont="1" applyBorder="1" applyAlignment="1">
      <alignment horizontal="left"/>
    </xf>
    <xf numFmtId="0" fontId="13" fillId="0" borderId="20" xfId="643" applyFont="1" applyBorder="1" applyAlignment="1">
      <alignment horizontal="left"/>
    </xf>
    <xf numFmtId="0" fontId="13" fillId="0" borderId="14" xfId="643" applyFont="1" applyBorder="1" applyAlignment="1">
      <alignment horizontal="left"/>
    </xf>
    <xf numFmtId="0" fontId="13" fillId="0" borderId="15" xfId="643" applyFont="1" applyBorder="1" applyAlignment="1">
      <alignment horizontal="left"/>
    </xf>
    <xf numFmtId="0" fontId="13" fillId="0" borderId="0" xfId="643" applyFont="1" applyAlignment="1">
      <alignment horizontal="left"/>
    </xf>
    <xf numFmtId="0" fontId="13" fillId="0" borderId="9" xfId="643" applyFont="1" applyBorder="1" applyAlignment="1">
      <alignment horizontal="left"/>
    </xf>
    <xf numFmtId="0" fontId="13" fillId="0" borderId="12" xfId="643" applyFont="1" applyBorder="1" applyAlignment="1">
      <alignment horizontal="center"/>
    </xf>
    <xf numFmtId="0" fontId="13" fillId="0" borderId="24" xfId="643" applyFont="1" applyBorder="1" applyAlignment="1">
      <alignment horizontal="center"/>
    </xf>
    <xf numFmtId="0" fontId="9" fillId="0" borderId="15" xfId="643" applyFont="1" applyBorder="1" applyAlignment="1">
      <alignment horizontal="left" vertical="top"/>
    </xf>
    <xf numFmtId="0" fontId="9" fillId="0" borderId="9" xfId="643" applyFont="1" applyBorder="1" applyAlignment="1">
      <alignment horizontal="left" vertical="top"/>
    </xf>
    <xf numFmtId="0" fontId="9" fillId="0" borderId="20" xfId="643" applyFont="1" applyBorder="1" applyAlignment="1">
      <alignment horizontal="left" vertical="top"/>
    </xf>
    <xf numFmtId="0" fontId="9" fillId="0" borderId="25" xfId="643" applyFont="1" applyBorder="1" applyAlignment="1">
      <alignment horizontal="left" vertical="top"/>
    </xf>
    <xf numFmtId="0" fontId="70" fillId="0" borderId="0" xfId="758" applyFont="1" applyAlignment="1">
      <alignment horizontal="left" vertical="top" wrapText="1"/>
    </xf>
    <xf numFmtId="0" fontId="58" fillId="0" borderId="0" xfId="643" applyFont="1" applyAlignment="1">
      <alignment horizontal="center" vertical="top"/>
    </xf>
    <xf numFmtId="0" fontId="63" fillId="0" borderId="28" xfId="398" applyNumberFormat="1" applyFont="1" applyFill="1" applyBorder="1" applyAlignment="1" applyProtection="1">
      <alignment horizontal="right"/>
    </xf>
    <xf numFmtId="0" fontId="63" fillId="0" borderId="30" xfId="398" applyNumberFormat="1" applyFont="1" applyFill="1" applyBorder="1" applyAlignment="1" applyProtection="1">
      <alignment horizontal="right"/>
    </xf>
    <xf numFmtId="0" fontId="63" fillId="0" borderId="15" xfId="398" applyNumberFormat="1" applyFont="1" applyFill="1" applyBorder="1" applyAlignment="1" applyProtection="1">
      <alignment horizontal="right"/>
    </xf>
    <xf numFmtId="0" fontId="63" fillId="0" borderId="23" xfId="398" applyNumberFormat="1" applyFont="1" applyFill="1" applyBorder="1" applyAlignment="1" applyProtection="1">
      <alignment horizontal="right"/>
    </xf>
    <xf numFmtId="0" fontId="70" fillId="0" borderId="15" xfId="758" applyFont="1" applyBorder="1" applyAlignment="1">
      <alignment horizontal="justify" wrapText="1"/>
    </xf>
    <xf numFmtId="0" fontId="70" fillId="0" borderId="9" xfId="758" applyFont="1" applyBorder="1" applyAlignment="1">
      <alignment horizontal="justify" wrapText="1"/>
    </xf>
    <xf numFmtId="0" fontId="63" fillId="0" borderId="15" xfId="758" applyFont="1" applyBorder="1" applyAlignment="1">
      <alignment horizontal="left" wrapText="1"/>
    </xf>
    <xf numFmtId="0" fontId="63" fillId="0" borderId="9" xfId="758" applyFont="1" applyBorder="1" applyAlignment="1">
      <alignment horizontal="left" wrapText="1"/>
    </xf>
    <xf numFmtId="0" fontId="14" fillId="0" borderId="0" xfId="998" applyFont="1" applyAlignment="1">
      <alignment horizontal="justify" vertical="top" wrapText="1"/>
    </xf>
    <xf numFmtId="0" fontId="14" fillId="43" borderId="13" xfId="996" applyFont="1" applyFill="1" applyBorder="1" applyAlignment="1">
      <alignment horizontal="center" vertical="center"/>
    </xf>
    <xf numFmtId="0" fontId="14" fillId="43" borderId="0" xfId="998" applyFont="1" applyFill="1" applyAlignment="1">
      <alignment horizontal="left"/>
    </xf>
    <xf numFmtId="0" fontId="14" fillId="0" borderId="0" xfId="998" applyFont="1" applyAlignment="1">
      <alignment horizontal="right"/>
    </xf>
    <xf numFmtId="0" fontId="14" fillId="0" borderId="0" xfId="998" applyFont="1" applyAlignment="1">
      <alignment horizontal="left" vertical="center"/>
    </xf>
    <xf numFmtId="0" fontId="14" fillId="0" borderId="22" xfId="998" applyFont="1" applyBorder="1" applyAlignment="1">
      <alignment horizontal="right" vertical="center"/>
    </xf>
    <xf numFmtId="0" fontId="14" fillId="43" borderId="0" xfId="998" applyFont="1" applyFill="1" applyAlignment="1">
      <alignment horizontal="center"/>
    </xf>
  </cellXfs>
  <cellStyles count="1483">
    <cellStyle name="_~4935832" xfId="1" xr:uid="{00000000-0005-0000-0000-000000000000}"/>
    <cellStyle name="_~4935832 2" xfId="1007" xr:uid="{05F0FEAC-0491-45FA-8EBF-A567551A33DF}"/>
    <cellStyle name="_Soujanya Elec" xfId="2" xr:uid="{00000000-0005-0000-0000-000001000000}"/>
    <cellStyle name="=C:\WINNT\SYSTEM32\COMMAND.COM" xfId="3" xr:uid="{00000000-0005-0000-0000-000002000000}"/>
    <cellStyle name="=C:\WINNT\SYSTEM32\COMMAND.COM 2" xfId="4" xr:uid="{00000000-0005-0000-0000-000003000000}"/>
    <cellStyle name="=C:\WINNT\SYSTEM32\COMMAND.COM 2 2" xfId="1009" xr:uid="{4762F714-28B0-4359-9D47-BDC320EE8074}"/>
    <cellStyle name="=C:\WINNT\SYSTEM32\COMMAND.COM 3" xfId="1008" xr:uid="{8DC1D3A1-6A60-4B7C-9568-E7A6808CEDC6}"/>
    <cellStyle name="=C:\WINNT\SYSTEM32\COMMAND.COM_Book1" xfId="5" xr:uid="{00000000-0005-0000-0000-000004000000}"/>
    <cellStyle name="20% - Accent1 10" xfId="6" xr:uid="{00000000-0005-0000-0000-000005000000}"/>
    <cellStyle name="20% - Accent1 11" xfId="7" xr:uid="{00000000-0005-0000-0000-000006000000}"/>
    <cellStyle name="20% - Accent1 12" xfId="8" xr:uid="{00000000-0005-0000-0000-000007000000}"/>
    <cellStyle name="20% - Accent1 13" xfId="9" xr:uid="{00000000-0005-0000-0000-000008000000}"/>
    <cellStyle name="20% - Accent1 2" xfId="10" xr:uid="{00000000-0005-0000-0000-000009000000}"/>
    <cellStyle name="20% - Accent1 2 2" xfId="11" xr:uid="{00000000-0005-0000-0000-00000A000000}"/>
    <cellStyle name="20% - Accent1 2 3" xfId="12" xr:uid="{00000000-0005-0000-0000-00000B000000}"/>
    <cellStyle name="20% - Accent1 2_Additional Info_ Dipankar Maity31.03.2012" xfId="13" xr:uid="{00000000-0005-0000-0000-00000C000000}"/>
    <cellStyle name="20% - Accent1 3" xfId="14" xr:uid="{00000000-0005-0000-0000-00000D000000}"/>
    <cellStyle name="20% - Accent1 4" xfId="15" xr:uid="{00000000-0005-0000-0000-00000E000000}"/>
    <cellStyle name="20% - Accent1 5" xfId="16" xr:uid="{00000000-0005-0000-0000-00000F000000}"/>
    <cellStyle name="20% - Accent1 6" xfId="17" xr:uid="{00000000-0005-0000-0000-000010000000}"/>
    <cellStyle name="20% - Accent1 7" xfId="18" xr:uid="{00000000-0005-0000-0000-000011000000}"/>
    <cellStyle name="20% - Accent1 8" xfId="19" xr:uid="{00000000-0005-0000-0000-000012000000}"/>
    <cellStyle name="20% - Accent1 9" xfId="20" xr:uid="{00000000-0005-0000-0000-000013000000}"/>
    <cellStyle name="20% - Accent2 10" xfId="21" xr:uid="{00000000-0005-0000-0000-000014000000}"/>
    <cellStyle name="20% - Accent2 11" xfId="22" xr:uid="{00000000-0005-0000-0000-000015000000}"/>
    <cellStyle name="20% - Accent2 12" xfId="23" xr:uid="{00000000-0005-0000-0000-000016000000}"/>
    <cellStyle name="20% - Accent2 13" xfId="24" xr:uid="{00000000-0005-0000-0000-000017000000}"/>
    <cellStyle name="20% - Accent2 2" xfId="25" xr:uid="{00000000-0005-0000-0000-000018000000}"/>
    <cellStyle name="20% - Accent2 2 2" xfId="26" xr:uid="{00000000-0005-0000-0000-000019000000}"/>
    <cellStyle name="20% - Accent2 2 3" xfId="27" xr:uid="{00000000-0005-0000-0000-00001A000000}"/>
    <cellStyle name="20% - Accent2 2_Additional Info_ Dipankar Maity31.03.2012" xfId="28" xr:uid="{00000000-0005-0000-0000-00001B000000}"/>
    <cellStyle name="20% - Accent2 3" xfId="29" xr:uid="{00000000-0005-0000-0000-00001C000000}"/>
    <cellStyle name="20% - Accent2 4" xfId="30" xr:uid="{00000000-0005-0000-0000-00001D000000}"/>
    <cellStyle name="20% - Accent2 5" xfId="31" xr:uid="{00000000-0005-0000-0000-00001E000000}"/>
    <cellStyle name="20% - Accent2 6" xfId="32" xr:uid="{00000000-0005-0000-0000-00001F000000}"/>
    <cellStyle name="20% - Accent2 7" xfId="33" xr:uid="{00000000-0005-0000-0000-000020000000}"/>
    <cellStyle name="20% - Accent2 8" xfId="34" xr:uid="{00000000-0005-0000-0000-000021000000}"/>
    <cellStyle name="20% - Accent2 9" xfId="35" xr:uid="{00000000-0005-0000-0000-000022000000}"/>
    <cellStyle name="20% - Accent3 10" xfId="36" xr:uid="{00000000-0005-0000-0000-000023000000}"/>
    <cellStyle name="20% - Accent3 11" xfId="37" xr:uid="{00000000-0005-0000-0000-000024000000}"/>
    <cellStyle name="20% - Accent3 12" xfId="38" xr:uid="{00000000-0005-0000-0000-000025000000}"/>
    <cellStyle name="20% - Accent3 13" xfId="39" xr:uid="{00000000-0005-0000-0000-000026000000}"/>
    <cellStyle name="20% - Accent3 2" xfId="40" xr:uid="{00000000-0005-0000-0000-000027000000}"/>
    <cellStyle name="20% - Accent3 2 2" xfId="41" xr:uid="{00000000-0005-0000-0000-000028000000}"/>
    <cellStyle name="20% - Accent3 2 3" xfId="42" xr:uid="{00000000-0005-0000-0000-000029000000}"/>
    <cellStyle name="20% - Accent3 2_Additional Info_ Dipankar Maity31.03.2012" xfId="43" xr:uid="{00000000-0005-0000-0000-00002A000000}"/>
    <cellStyle name="20% - Accent3 3" xfId="44" xr:uid="{00000000-0005-0000-0000-00002B000000}"/>
    <cellStyle name="20% - Accent3 4" xfId="45" xr:uid="{00000000-0005-0000-0000-00002C000000}"/>
    <cellStyle name="20% - Accent3 5" xfId="46" xr:uid="{00000000-0005-0000-0000-00002D000000}"/>
    <cellStyle name="20% - Accent3 6" xfId="47" xr:uid="{00000000-0005-0000-0000-00002E000000}"/>
    <cellStyle name="20% - Accent3 7" xfId="48" xr:uid="{00000000-0005-0000-0000-00002F000000}"/>
    <cellStyle name="20% - Accent3 8" xfId="49" xr:uid="{00000000-0005-0000-0000-000030000000}"/>
    <cellStyle name="20% - Accent3 9" xfId="50" xr:uid="{00000000-0005-0000-0000-000031000000}"/>
    <cellStyle name="20% - Accent4 10" xfId="51" xr:uid="{00000000-0005-0000-0000-000032000000}"/>
    <cellStyle name="20% - Accent4 11" xfId="52" xr:uid="{00000000-0005-0000-0000-000033000000}"/>
    <cellStyle name="20% - Accent4 12" xfId="53" xr:uid="{00000000-0005-0000-0000-000034000000}"/>
    <cellStyle name="20% - Accent4 13" xfId="54" xr:uid="{00000000-0005-0000-0000-000035000000}"/>
    <cellStyle name="20% - Accent4 2" xfId="55" xr:uid="{00000000-0005-0000-0000-000036000000}"/>
    <cellStyle name="20% - Accent4 2 2" xfId="56" xr:uid="{00000000-0005-0000-0000-000037000000}"/>
    <cellStyle name="20% - Accent4 2 3" xfId="57" xr:uid="{00000000-0005-0000-0000-000038000000}"/>
    <cellStyle name="20% - Accent4 2_Additional Info_ Dipankar Maity31.03.2012" xfId="58" xr:uid="{00000000-0005-0000-0000-000039000000}"/>
    <cellStyle name="20% - Accent4 3" xfId="59" xr:uid="{00000000-0005-0000-0000-00003A000000}"/>
    <cellStyle name="20% - Accent4 4" xfId="60" xr:uid="{00000000-0005-0000-0000-00003B000000}"/>
    <cellStyle name="20% - Accent4 5" xfId="61" xr:uid="{00000000-0005-0000-0000-00003C000000}"/>
    <cellStyle name="20% - Accent4 6" xfId="62" xr:uid="{00000000-0005-0000-0000-00003D000000}"/>
    <cellStyle name="20% - Accent4 7" xfId="63" xr:uid="{00000000-0005-0000-0000-00003E000000}"/>
    <cellStyle name="20% - Accent4 8" xfId="64" xr:uid="{00000000-0005-0000-0000-00003F000000}"/>
    <cellStyle name="20% - Accent4 9" xfId="65" xr:uid="{00000000-0005-0000-0000-000040000000}"/>
    <cellStyle name="20% - Accent5 10" xfId="66" xr:uid="{00000000-0005-0000-0000-000041000000}"/>
    <cellStyle name="20% - Accent5 11" xfId="67" xr:uid="{00000000-0005-0000-0000-000042000000}"/>
    <cellStyle name="20% - Accent5 12" xfId="68" xr:uid="{00000000-0005-0000-0000-000043000000}"/>
    <cellStyle name="20% - Accent5 13" xfId="69" xr:uid="{00000000-0005-0000-0000-000044000000}"/>
    <cellStyle name="20% - Accent5 2" xfId="70" xr:uid="{00000000-0005-0000-0000-000045000000}"/>
    <cellStyle name="20% - Accent5 2 2" xfId="71" xr:uid="{00000000-0005-0000-0000-000046000000}"/>
    <cellStyle name="20% - Accent5 2 3" xfId="72" xr:uid="{00000000-0005-0000-0000-000047000000}"/>
    <cellStyle name="20% - Accent5 2_Additional Info_ Dipankar Maity31.03.2012" xfId="73" xr:uid="{00000000-0005-0000-0000-000048000000}"/>
    <cellStyle name="20% - Accent5 3" xfId="74" xr:uid="{00000000-0005-0000-0000-000049000000}"/>
    <cellStyle name="20% - Accent5 4" xfId="75" xr:uid="{00000000-0005-0000-0000-00004A000000}"/>
    <cellStyle name="20% - Accent5 5" xfId="76" xr:uid="{00000000-0005-0000-0000-00004B000000}"/>
    <cellStyle name="20% - Accent5 6" xfId="77" xr:uid="{00000000-0005-0000-0000-00004C000000}"/>
    <cellStyle name="20% - Accent5 7" xfId="78" xr:uid="{00000000-0005-0000-0000-00004D000000}"/>
    <cellStyle name="20% - Accent5 8" xfId="79" xr:uid="{00000000-0005-0000-0000-00004E000000}"/>
    <cellStyle name="20% - Accent5 9" xfId="80" xr:uid="{00000000-0005-0000-0000-00004F000000}"/>
    <cellStyle name="20% - Accent6 10" xfId="81" xr:uid="{00000000-0005-0000-0000-000050000000}"/>
    <cellStyle name="20% - Accent6 11" xfId="82" xr:uid="{00000000-0005-0000-0000-000051000000}"/>
    <cellStyle name="20% - Accent6 12" xfId="83" xr:uid="{00000000-0005-0000-0000-000052000000}"/>
    <cellStyle name="20% - Accent6 13" xfId="84" xr:uid="{00000000-0005-0000-0000-000053000000}"/>
    <cellStyle name="20% - Accent6 2" xfId="85" xr:uid="{00000000-0005-0000-0000-000054000000}"/>
    <cellStyle name="20% - Accent6 2 2" xfId="86" xr:uid="{00000000-0005-0000-0000-000055000000}"/>
    <cellStyle name="20% - Accent6 2 3" xfId="87" xr:uid="{00000000-0005-0000-0000-000056000000}"/>
    <cellStyle name="20% - Accent6 2_Additional Info_ Dipankar Maity31.03.2012" xfId="88" xr:uid="{00000000-0005-0000-0000-000057000000}"/>
    <cellStyle name="20% - Accent6 3" xfId="89" xr:uid="{00000000-0005-0000-0000-000058000000}"/>
    <cellStyle name="20% - Accent6 4" xfId="90" xr:uid="{00000000-0005-0000-0000-000059000000}"/>
    <cellStyle name="20% - Accent6 5" xfId="91" xr:uid="{00000000-0005-0000-0000-00005A000000}"/>
    <cellStyle name="20% - Accent6 6" xfId="92" xr:uid="{00000000-0005-0000-0000-00005B000000}"/>
    <cellStyle name="20% - Accent6 7" xfId="93" xr:uid="{00000000-0005-0000-0000-00005C000000}"/>
    <cellStyle name="20% - Accent6 8" xfId="94" xr:uid="{00000000-0005-0000-0000-00005D000000}"/>
    <cellStyle name="20% - Accent6 9" xfId="95" xr:uid="{00000000-0005-0000-0000-00005E000000}"/>
    <cellStyle name="40% - Accent1 10" xfId="96" xr:uid="{00000000-0005-0000-0000-00005F000000}"/>
    <cellStyle name="40% - Accent1 11" xfId="97" xr:uid="{00000000-0005-0000-0000-000060000000}"/>
    <cellStyle name="40% - Accent1 12" xfId="98" xr:uid="{00000000-0005-0000-0000-000061000000}"/>
    <cellStyle name="40% - Accent1 13" xfId="99" xr:uid="{00000000-0005-0000-0000-000062000000}"/>
    <cellStyle name="40% - Accent1 2" xfId="100" xr:uid="{00000000-0005-0000-0000-000063000000}"/>
    <cellStyle name="40% - Accent1 2 2" xfId="101" xr:uid="{00000000-0005-0000-0000-000064000000}"/>
    <cellStyle name="40% - Accent1 2 3" xfId="102" xr:uid="{00000000-0005-0000-0000-000065000000}"/>
    <cellStyle name="40% - Accent1 2_Additional Info_ Dipankar Maity31.03.2012" xfId="103" xr:uid="{00000000-0005-0000-0000-000066000000}"/>
    <cellStyle name="40% - Accent1 3" xfId="104" xr:uid="{00000000-0005-0000-0000-000067000000}"/>
    <cellStyle name="40% - Accent1 4" xfId="105" xr:uid="{00000000-0005-0000-0000-000068000000}"/>
    <cellStyle name="40% - Accent1 5" xfId="106" xr:uid="{00000000-0005-0000-0000-000069000000}"/>
    <cellStyle name="40% - Accent1 6" xfId="107" xr:uid="{00000000-0005-0000-0000-00006A000000}"/>
    <cellStyle name="40% - Accent1 7" xfId="108" xr:uid="{00000000-0005-0000-0000-00006B000000}"/>
    <cellStyle name="40% - Accent1 8" xfId="109" xr:uid="{00000000-0005-0000-0000-00006C000000}"/>
    <cellStyle name="40% - Accent1 9" xfId="110" xr:uid="{00000000-0005-0000-0000-00006D000000}"/>
    <cellStyle name="40% - Accent2 10" xfId="111" xr:uid="{00000000-0005-0000-0000-00006E000000}"/>
    <cellStyle name="40% - Accent2 11" xfId="112" xr:uid="{00000000-0005-0000-0000-00006F000000}"/>
    <cellStyle name="40% - Accent2 12" xfId="113" xr:uid="{00000000-0005-0000-0000-000070000000}"/>
    <cellStyle name="40% - Accent2 13" xfId="114" xr:uid="{00000000-0005-0000-0000-000071000000}"/>
    <cellStyle name="40% - Accent2 2" xfId="115" xr:uid="{00000000-0005-0000-0000-000072000000}"/>
    <cellStyle name="40% - Accent2 2 2" xfId="116" xr:uid="{00000000-0005-0000-0000-000073000000}"/>
    <cellStyle name="40% - Accent2 2 3" xfId="117" xr:uid="{00000000-0005-0000-0000-000074000000}"/>
    <cellStyle name="40% - Accent2 2_Additional Info_ Dipankar Maity31.03.2012" xfId="118" xr:uid="{00000000-0005-0000-0000-000075000000}"/>
    <cellStyle name="40% - Accent2 3" xfId="119" xr:uid="{00000000-0005-0000-0000-000076000000}"/>
    <cellStyle name="40% - Accent2 4" xfId="120" xr:uid="{00000000-0005-0000-0000-000077000000}"/>
    <cellStyle name="40% - Accent2 5" xfId="121" xr:uid="{00000000-0005-0000-0000-000078000000}"/>
    <cellStyle name="40% - Accent2 6" xfId="122" xr:uid="{00000000-0005-0000-0000-000079000000}"/>
    <cellStyle name="40% - Accent2 7" xfId="123" xr:uid="{00000000-0005-0000-0000-00007A000000}"/>
    <cellStyle name="40% - Accent2 8" xfId="124" xr:uid="{00000000-0005-0000-0000-00007B000000}"/>
    <cellStyle name="40% - Accent2 9" xfId="125" xr:uid="{00000000-0005-0000-0000-00007C000000}"/>
    <cellStyle name="40% - Accent3 10" xfId="126" xr:uid="{00000000-0005-0000-0000-00007D000000}"/>
    <cellStyle name="40% - Accent3 11" xfId="127" xr:uid="{00000000-0005-0000-0000-00007E000000}"/>
    <cellStyle name="40% - Accent3 12" xfId="128" xr:uid="{00000000-0005-0000-0000-00007F000000}"/>
    <cellStyle name="40% - Accent3 13" xfId="129" xr:uid="{00000000-0005-0000-0000-000080000000}"/>
    <cellStyle name="40% - Accent3 2" xfId="130" xr:uid="{00000000-0005-0000-0000-000081000000}"/>
    <cellStyle name="40% - Accent3 2 2" xfId="131" xr:uid="{00000000-0005-0000-0000-000082000000}"/>
    <cellStyle name="40% - Accent3 2 3" xfId="132" xr:uid="{00000000-0005-0000-0000-000083000000}"/>
    <cellStyle name="40% - Accent3 2_Additional Info_ Dipankar Maity31.03.2012" xfId="133" xr:uid="{00000000-0005-0000-0000-000084000000}"/>
    <cellStyle name="40% - Accent3 3" xfId="134" xr:uid="{00000000-0005-0000-0000-000085000000}"/>
    <cellStyle name="40% - Accent3 4" xfId="135" xr:uid="{00000000-0005-0000-0000-000086000000}"/>
    <cellStyle name="40% - Accent3 5" xfId="136" xr:uid="{00000000-0005-0000-0000-000087000000}"/>
    <cellStyle name="40% - Accent3 6" xfId="137" xr:uid="{00000000-0005-0000-0000-000088000000}"/>
    <cellStyle name="40% - Accent3 7" xfId="138" xr:uid="{00000000-0005-0000-0000-000089000000}"/>
    <cellStyle name="40% - Accent3 8" xfId="139" xr:uid="{00000000-0005-0000-0000-00008A000000}"/>
    <cellStyle name="40% - Accent3 9" xfId="140" xr:uid="{00000000-0005-0000-0000-00008B000000}"/>
    <cellStyle name="40% - Accent4 10" xfId="141" xr:uid="{00000000-0005-0000-0000-00008C000000}"/>
    <cellStyle name="40% - Accent4 11" xfId="142" xr:uid="{00000000-0005-0000-0000-00008D000000}"/>
    <cellStyle name="40% - Accent4 12" xfId="143" xr:uid="{00000000-0005-0000-0000-00008E000000}"/>
    <cellStyle name="40% - Accent4 13" xfId="144" xr:uid="{00000000-0005-0000-0000-00008F000000}"/>
    <cellStyle name="40% - Accent4 2" xfId="145" xr:uid="{00000000-0005-0000-0000-000090000000}"/>
    <cellStyle name="40% - Accent4 2 2" xfId="146" xr:uid="{00000000-0005-0000-0000-000091000000}"/>
    <cellStyle name="40% - Accent4 2 3" xfId="147" xr:uid="{00000000-0005-0000-0000-000092000000}"/>
    <cellStyle name="40% - Accent4 2_Additional Info_ Dipankar Maity31.03.2012" xfId="148" xr:uid="{00000000-0005-0000-0000-000093000000}"/>
    <cellStyle name="40% - Accent4 3" xfId="149" xr:uid="{00000000-0005-0000-0000-000094000000}"/>
    <cellStyle name="40% - Accent4 4" xfId="150" xr:uid="{00000000-0005-0000-0000-000095000000}"/>
    <cellStyle name="40% - Accent4 5" xfId="151" xr:uid="{00000000-0005-0000-0000-000096000000}"/>
    <cellStyle name="40% - Accent4 6" xfId="152" xr:uid="{00000000-0005-0000-0000-000097000000}"/>
    <cellStyle name="40% - Accent4 7" xfId="153" xr:uid="{00000000-0005-0000-0000-000098000000}"/>
    <cellStyle name="40% - Accent4 8" xfId="154" xr:uid="{00000000-0005-0000-0000-000099000000}"/>
    <cellStyle name="40% - Accent4 9" xfId="155" xr:uid="{00000000-0005-0000-0000-00009A000000}"/>
    <cellStyle name="40% - Accent5 10" xfId="156" xr:uid="{00000000-0005-0000-0000-00009B000000}"/>
    <cellStyle name="40% - Accent5 11" xfId="157" xr:uid="{00000000-0005-0000-0000-00009C000000}"/>
    <cellStyle name="40% - Accent5 12" xfId="158" xr:uid="{00000000-0005-0000-0000-00009D000000}"/>
    <cellStyle name="40% - Accent5 13" xfId="159" xr:uid="{00000000-0005-0000-0000-00009E000000}"/>
    <cellStyle name="40% - Accent5 2" xfId="160" xr:uid="{00000000-0005-0000-0000-00009F000000}"/>
    <cellStyle name="40% - Accent5 2 2" xfId="161" xr:uid="{00000000-0005-0000-0000-0000A0000000}"/>
    <cellStyle name="40% - Accent5 2 3" xfId="162" xr:uid="{00000000-0005-0000-0000-0000A1000000}"/>
    <cellStyle name="40% - Accent5 2_Additional Info_ Dipankar Maity31.03.2012" xfId="163" xr:uid="{00000000-0005-0000-0000-0000A2000000}"/>
    <cellStyle name="40% - Accent5 3" xfId="164" xr:uid="{00000000-0005-0000-0000-0000A3000000}"/>
    <cellStyle name="40% - Accent5 4" xfId="165" xr:uid="{00000000-0005-0000-0000-0000A4000000}"/>
    <cellStyle name="40% - Accent5 5" xfId="166" xr:uid="{00000000-0005-0000-0000-0000A5000000}"/>
    <cellStyle name="40% - Accent5 6" xfId="167" xr:uid="{00000000-0005-0000-0000-0000A6000000}"/>
    <cellStyle name="40% - Accent5 7" xfId="168" xr:uid="{00000000-0005-0000-0000-0000A7000000}"/>
    <cellStyle name="40% - Accent5 8" xfId="169" xr:uid="{00000000-0005-0000-0000-0000A8000000}"/>
    <cellStyle name="40% - Accent5 9" xfId="170" xr:uid="{00000000-0005-0000-0000-0000A9000000}"/>
    <cellStyle name="40% - Accent6 10" xfId="171" xr:uid="{00000000-0005-0000-0000-0000AA000000}"/>
    <cellStyle name="40% - Accent6 11" xfId="172" xr:uid="{00000000-0005-0000-0000-0000AB000000}"/>
    <cellStyle name="40% - Accent6 12" xfId="173" xr:uid="{00000000-0005-0000-0000-0000AC000000}"/>
    <cellStyle name="40% - Accent6 13" xfId="174" xr:uid="{00000000-0005-0000-0000-0000AD000000}"/>
    <cellStyle name="40% - Accent6 2" xfId="175" xr:uid="{00000000-0005-0000-0000-0000AE000000}"/>
    <cellStyle name="40% - Accent6 2 2" xfId="176" xr:uid="{00000000-0005-0000-0000-0000AF000000}"/>
    <cellStyle name="40% - Accent6 2 3" xfId="177" xr:uid="{00000000-0005-0000-0000-0000B0000000}"/>
    <cellStyle name="40% - Accent6 2_Additional Info_ Dipankar Maity31.03.2012" xfId="178" xr:uid="{00000000-0005-0000-0000-0000B1000000}"/>
    <cellStyle name="40% - Accent6 3" xfId="179" xr:uid="{00000000-0005-0000-0000-0000B2000000}"/>
    <cellStyle name="40% - Accent6 4" xfId="180" xr:uid="{00000000-0005-0000-0000-0000B3000000}"/>
    <cellStyle name="40% - Accent6 5" xfId="181" xr:uid="{00000000-0005-0000-0000-0000B4000000}"/>
    <cellStyle name="40% - Accent6 6" xfId="182" xr:uid="{00000000-0005-0000-0000-0000B5000000}"/>
    <cellStyle name="40% - Accent6 7" xfId="183" xr:uid="{00000000-0005-0000-0000-0000B6000000}"/>
    <cellStyle name="40% - Accent6 8" xfId="184" xr:uid="{00000000-0005-0000-0000-0000B7000000}"/>
    <cellStyle name="40% - Accent6 9" xfId="185" xr:uid="{00000000-0005-0000-0000-0000B8000000}"/>
    <cellStyle name="60% - Accent1 10" xfId="186" xr:uid="{00000000-0005-0000-0000-0000B9000000}"/>
    <cellStyle name="60% - Accent1 11" xfId="187" xr:uid="{00000000-0005-0000-0000-0000BA000000}"/>
    <cellStyle name="60% - Accent1 12" xfId="188" xr:uid="{00000000-0005-0000-0000-0000BB000000}"/>
    <cellStyle name="60% - Accent1 13" xfId="189" xr:uid="{00000000-0005-0000-0000-0000BC000000}"/>
    <cellStyle name="60% - Accent1 2" xfId="190" xr:uid="{00000000-0005-0000-0000-0000BD000000}"/>
    <cellStyle name="60% - Accent1 2 2" xfId="191" xr:uid="{00000000-0005-0000-0000-0000BE000000}"/>
    <cellStyle name="60% - Accent1 2 3" xfId="192" xr:uid="{00000000-0005-0000-0000-0000BF000000}"/>
    <cellStyle name="60% - Accent1 3" xfId="193" xr:uid="{00000000-0005-0000-0000-0000C0000000}"/>
    <cellStyle name="60% - Accent1 4" xfId="194" xr:uid="{00000000-0005-0000-0000-0000C1000000}"/>
    <cellStyle name="60% - Accent1 5" xfId="195" xr:uid="{00000000-0005-0000-0000-0000C2000000}"/>
    <cellStyle name="60% - Accent1 6" xfId="196" xr:uid="{00000000-0005-0000-0000-0000C3000000}"/>
    <cellStyle name="60% - Accent1 7" xfId="197" xr:uid="{00000000-0005-0000-0000-0000C4000000}"/>
    <cellStyle name="60% - Accent1 8" xfId="198" xr:uid="{00000000-0005-0000-0000-0000C5000000}"/>
    <cellStyle name="60% - Accent1 9" xfId="199" xr:uid="{00000000-0005-0000-0000-0000C6000000}"/>
    <cellStyle name="60% - Accent2 10" xfId="200" xr:uid="{00000000-0005-0000-0000-0000C7000000}"/>
    <cellStyle name="60% - Accent2 11" xfId="201" xr:uid="{00000000-0005-0000-0000-0000C8000000}"/>
    <cellStyle name="60% - Accent2 12" xfId="202" xr:uid="{00000000-0005-0000-0000-0000C9000000}"/>
    <cellStyle name="60% - Accent2 13" xfId="203" xr:uid="{00000000-0005-0000-0000-0000CA000000}"/>
    <cellStyle name="60% - Accent2 2" xfId="204" xr:uid="{00000000-0005-0000-0000-0000CB000000}"/>
    <cellStyle name="60% - Accent2 2 2" xfId="205" xr:uid="{00000000-0005-0000-0000-0000CC000000}"/>
    <cellStyle name="60% - Accent2 2 3" xfId="206" xr:uid="{00000000-0005-0000-0000-0000CD000000}"/>
    <cellStyle name="60% - Accent2 3" xfId="207" xr:uid="{00000000-0005-0000-0000-0000CE000000}"/>
    <cellStyle name="60% - Accent2 4" xfId="208" xr:uid="{00000000-0005-0000-0000-0000CF000000}"/>
    <cellStyle name="60% - Accent2 5" xfId="209" xr:uid="{00000000-0005-0000-0000-0000D0000000}"/>
    <cellStyle name="60% - Accent2 6" xfId="210" xr:uid="{00000000-0005-0000-0000-0000D1000000}"/>
    <cellStyle name="60% - Accent2 7" xfId="211" xr:uid="{00000000-0005-0000-0000-0000D2000000}"/>
    <cellStyle name="60% - Accent2 8" xfId="212" xr:uid="{00000000-0005-0000-0000-0000D3000000}"/>
    <cellStyle name="60% - Accent2 9" xfId="213" xr:uid="{00000000-0005-0000-0000-0000D4000000}"/>
    <cellStyle name="60% - Accent3 10" xfId="214" xr:uid="{00000000-0005-0000-0000-0000D5000000}"/>
    <cellStyle name="60% - Accent3 11" xfId="215" xr:uid="{00000000-0005-0000-0000-0000D6000000}"/>
    <cellStyle name="60% - Accent3 12" xfId="216" xr:uid="{00000000-0005-0000-0000-0000D7000000}"/>
    <cellStyle name="60% - Accent3 13" xfId="217" xr:uid="{00000000-0005-0000-0000-0000D8000000}"/>
    <cellStyle name="60% - Accent3 2" xfId="218" xr:uid="{00000000-0005-0000-0000-0000D9000000}"/>
    <cellStyle name="60% - Accent3 2 2" xfId="219" xr:uid="{00000000-0005-0000-0000-0000DA000000}"/>
    <cellStyle name="60% - Accent3 2 3" xfId="220" xr:uid="{00000000-0005-0000-0000-0000DB000000}"/>
    <cellStyle name="60% - Accent3 3" xfId="221" xr:uid="{00000000-0005-0000-0000-0000DC000000}"/>
    <cellStyle name="60% - Accent3 4" xfId="222" xr:uid="{00000000-0005-0000-0000-0000DD000000}"/>
    <cellStyle name="60% - Accent3 5" xfId="223" xr:uid="{00000000-0005-0000-0000-0000DE000000}"/>
    <cellStyle name="60% - Accent3 6" xfId="224" xr:uid="{00000000-0005-0000-0000-0000DF000000}"/>
    <cellStyle name="60% - Accent3 7" xfId="225" xr:uid="{00000000-0005-0000-0000-0000E0000000}"/>
    <cellStyle name="60% - Accent3 8" xfId="226" xr:uid="{00000000-0005-0000-0000-0000E1000000}"/>
    <cellStyle name="60% - Accent3 9" xfId="227" xr:uid="{00000000-0005-0000-0000-0000E2000000}"/>
    <cellStyle name="60% - Accent4 10" xfId="228" xr:uid="{00000000-0005-0000-0000-0000E3000000}"/>
    <cellStyle name="60% - Accent4 11" xfId="229" xr:uid="{00000000-0005-0000-0000-0000E4000000}"/>
    <cellStyle name="60% - Accent4 12" xfId="230" xr:uid="{00000000-0005-0000-0000-0000E5000000}"/>
    <cellStyle name="60% - Accent4 13" xfId="231" xr:uid="{00000000-0005-0000-0000-0000E6000000}"/>
    <cellStyle name="60% - Accent4 2" xfId="232" xr:uid="{00000000-0005-0000-0000-0000E7000000}"/>
    <cellStyle name="60% - Accent4 2 2" xfId="233" xr:uid="{00000000-0005-0000-0000-0000E8000000}"/>
    <cellStyle name="60% - Accent4 2 3" xfId="234" xr:uid="{00000000-0005-0000-0000-0000E9000000}"/>
    <cellStyle name="60% - Accent4 3" xfId="235" xr:uid="{00000000-0005-0000-0000-0000EA000000}"/>
    <cellStyle name="60% - Accent4 4" xfId="236" xr:uid="{00000000-0005-0000-0000-0000EB000000}"/>
    <cellStyle name="60% - Accent4 5" xfId="237" xr:uid="{00000000-0005-0000-0000-0000EC000000}"/>
    <cellStyle name="60% - Accent4 6" xfId="238" xr:uid="{00000000-0005-0000-0000-0000ED000000}"/>
    <cellStyle name="60% - Accent4 7" xfId="239" xr:uid="{00000000-0005-0000-0000-0000EE000000}"/>
    <cellStyle name="60% - Accent4 8" xfId="240" xr:uid="{00000000-0005-0000-0000-0000EF000000}"/>
    <cellStyle name="60% - Accent4 9" xfId="241" xr:uid="{00000000-0005-0000-0000-0000F0000000}"/>
    <cellStyle name="60% - Accent5 10" xfId="242" xr:uid="{00000000-0005-0000-0000-0000F1000000}"/>
    <cellStyle name="60% - Accent5 11" xfId="243" xr:uid="{00000000-0005-0000-0000-0000F2000000}"/>
    <cellStyle name="60% - Accent5 12" xfId="244" xr:uid="{00000000-0005-0000-0000-0000F3000000}"/>
    <cellStyle name="60% - Accent5 13" xfId="245" xr:uid="{00000000-0005-0000-0000-0000F4000000}"/>
    <cellStyle name="60% - Accent5 2" xfId="246" xr:uid="{00000000-0005-0000-0000-0000F5000000}"/>
    <cellStyle name="60% - Accent5 2 2" xfId="247" xr:uid="{00000000-0005-0000-0000-0000F6000000}"/>
    <cellStyle name="60% - Accent5 2 3"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2" xfId="260" xr:uid="{00000000-0005-0000-0000-000003010000}"/>
    <cellStyle name="60% - Accent6 2 2" xfId="261" xr:uid="{00000000-0005-0000-0000-000004010000}"/>
    <cellStyle name="60% - Accent6 2 3" xfId="262" xr:uid="{00000000-0005-0000-0000-000005010000}"/>
    <cellStyle name="60% - Accent6 3" xfId="263" xr:uid="{00000000-0005-0000-0000-000006010000}"/>
    <cellStyle name="60% - Accent6 4" xfId="264" xr:uid="{00000000-0005-0000-0000-000007010000}"/>
    <cellStyle name="60% - Accent6 5" xfId="265" xr:uid="{00000000-0005-0000-0000-000008010000}"/>
    <cellStyle name="60% - Accent6 6" xfId="266" xr:uid="{00000000-0005-0000-0000-000009010000}"/>
    <cellStyle name="60% - Accent6 7" xfId="267" xr:uid="{00000000-0005-0000-0000-00000A010000}"/>
    <cellStyle name="60% - Accent6 8" xfId="268" xr:uid="{00000000-0005-0000-0000-00000B010000}"/>
    <cellStyle name="60% - Accent6 9" xfId="269" xr:uid="{00000000-0005-0000-0000-00000C010000}"/>
    <cellStyle name="Accent1 10" xfId="270" xr:uid="{00000000-0005-0000-0000-00000D010000}"/>
    <cellStyle name="Accent1 11" xfId="271" xr:uid="{00000000-0005-0000-0000-00000E010000}"/>
    <cellStyle name="Accent1 12" xfId="272" xr:uid="{00000000-0005-0000-0000-00000F010000}"/>
    <cellStyle name="Accent1 13" xfId="273" xr:uid="{00000000-0005-0000-0000-000010010000}"/>
    <cellStyle name="Accent1 2" xfId="274" xr:uid="{00000000-0005-0000-0000-000011010000}"/>
    <cellStyle name="Accent1 2 2" xfId="275" xr:uid="{00000000-0005-0000-0000-000012010000}"/>
    <cellStyle name="Accent1 2 3" xfId="276" xr:uid="{00000000-0005-0000-0000-000013010000}"/>
    <cellStyle name="Accent1 3" xfId="277" xr:uid="{00000000-0005-0000-0000-000014010000}"/>
    <cellStyle name="Accent1 4" xfId="278" xr:uid="{00000000-0005-0000-0000-000015010000}"/>
    <cellStyle name="Accent1 5" xfId="279" xr:uid="{00000000-0005-0000-0000-000016010000}"/>
    <cellStyle name="Accent1 6" xfId="280" xr:uid="{00000000-0005-0000-0000-000017010000}"/>
    <cellStyle name="Accent1 7" xfId="281" xr:uid="{00000000-0005-0000-0000-000018010000}"/>
    <cellStyle name="Accent1 8" xfId="282" xr:uid="{00000000-0005-0000-0000-000019010000}"/>
    <cellStyle name="Accent1 9" xfId="283" xr:uid="{00000000-0005-0000-0000-00001A010000}"/>
    <cellStyle name="Accent2 10" xfId="284" xr:uid="{00000000-0005-0000-0000-00001B010000}"/>
    <cellStyle name="Accent2 11" xfId="285" xr:uid="{00000000-0005-0000-0000-00001C010000}"/>
    <cellStyle name="Accent2 12" xfId="286" xr:uid="{00000000-0005-0000-0000-00001D010000}"/>
    <cellStyle name="Accent2 13" xfId="287" xr:uid="{00000000-0005-0000-0000-00001E010000}"/>
    <cellStyle name="Accent2 2" xfId="288" xr:uid="{00000000-0005-0000-0000-00001F010000}"/>
    <cellStyle name="Accent2 2 2" xfId="289" xr:uid="{00000000-0005-0000-0000-000020010000}"/>
    <cellStyle name="Accent2 2 3" xfId="290" xr:uid="{00000000-0005-0000-0000-000021010000}"/>
    <cellStyle name="Accent2 3" xfId="291" xr:uid="{00000000-0005-0000-0000-000022010000}"/>
    <cellStyle name="Accent2 4" xfId="292" xr:uid="{00000000-0005-0000-0000-000023010000}"/>
    <cellStyle name="Accent2 5" xfId="293" xr:uid="{00000000-0005-0000-0000-000024010000}"/>
    <cellStyle name="Accent2 6" xfId="294" xr:uid="{00000000-0005-0000-0000-000025010000}"/>
    <cellStyle name="Accent2 7" xfId="295" xr:uid="{00000000-0005-0000-0000-000026010000}"/>
    <cellStyle name="Accent2 8" xfId="296" xr:uid="{00000000-0005-0000-0000-000027010000}"/>
    <cellStyle name="Accent2 9" xfId="297" xr:uid="{00000000-0005-0000-0000-000028010000}"/>
    <cellStyle name="Accent3 10" xfId="298" xr:uid="{00000000-0005-0000-0000-000029010000}"/>
    <cellStyle name="Accent3 11" xfId="299" xr:uid="{00000000-0005-0000-0000-00002A010000}"/>
    <cellStyle name="Accent3 12" xfId="300" xr:uid="{00000000-0005-0000-0000-00002B010000}"/>
    <cellStyle name="Accent3 13" xfId="301" xr:uid="{00000000-0005-0000-0000-00002C010000}"/>
    <cellStyle name="Accent3 2" xfId="302" xr:uid="{00000000-0005-0000-0000-00002D010000}"/>
    <cellStyle name="Accent3 2 2" xfId="303" xr:uid="{00000000-0005-0000-0000-00002E010000}"/>
    <cellStyle name="Accent3 2 3" xfId="304" xr:uid="{00000000-0005-0000-0000-00002F010000}"/>
    <cellStyle name="Accent3 3" xfId="305" xr:uid="{00000000-0005-0000-0000-000030010000}"/>
    <cellStyle name="Accent3 4" xfId="306" xr:uid="{00000000-0005-0000-0000-000031010000}"/>
    <cellStyle name="Accent3 5" xfId="307" xr:uid="{00000000-0005-0000-0000-000032010000}"/>
    <cellStyle name="Accent3 6" xfId="308" xr:uid="{00000000-0005-0000-0000-000033010000}"/>
    <cellStyle name="Accent3 7" xfId="309" xr:uid="{00000000-0005-0000-0000-000034010000}"/>
    <cellStyle name="Accent3 8" xfId="310" xr:uid="{00000000-0005-0000-0000-000035010000}"/>
    <cellStyle name="Accent3 9" xfId="311" xr:uid="{00000000-0005-0000-0000-000036010000}"/>
    <cellStyle name="Accent4 10" xfId="312" xr:uid="{00000000-0005-0000-0000-000037010000}"/>
    <cellStyle name="Accent4 11" xfId="313" xr:uid="{00000000-0005-0000-0000-000038010000}"/>
    <cellStyle name="Accent4 12" xfId="314" xr:uid="{00000000-0005-0000-0000-000039010000}"/>
    <cellStyle name="Accent4 13" xfId="315" xr:uid="{00000000-0005-0000-0000-00003A010000}"/>
    <cellStyle name="Accent4 2" xfId="316" xr:uid="{00000000-0005-0000-0000-00003B010000}"/>
    <cellStyle name="Accent4 2 2" xfId="317" xr:uid="{00000000-0005-0000-0000-00003C010000}"/>
    <cellStyle name="Accent4 2 3" xfId="318" xr:uid="{00000000-0005-0000-0000-00003D010000}"/>
    <cellStyle name="Accent4 3" xfId="319" xr:uid="{00000000-0005-0000-0000-00003E010000}"/>
    <cellStyle name="Accent4 4" xfId="320" xr:uid="{00000000-0005-0000-0000-00003F010000}"/>
    <cellStyle name="Accent4 5" xfId="321" xr:uid="{00000000-0005-0000-0000-000040010000}"/>
    <cellStyle name="Accent4 6" xfId="322" xr:uid="{00000000-0005-0000-0000-000041010000}"/>
    <cellStyle name="Accent4 7" xfId="323" xr:uid="{00000000-0005-0000-0000-000042010000}"/>
    <cellStyle name="Accent4 8" xfId="324" xr:uid="{00000000-0005-0000-0000-000043010000}"/>
    <cellStyle name="Accent4 9" xfId="325" xr:uid="{00000000-0005-0000-0000-000044010000}"/>
    <cellStyle name="Accent5 10" xfId="326" xr:uid="{00000000-0005-0000-0000-000045010000}"/>
    <cellStyle name="Accent5 11" xfId="327" xr:uid="{00000000-0005-0000-0000-000046010000}"/>
    <cellStyle name="Accent5 12" xfId="328" xr:uid="{00000000-0005-0000-0000-000047010000}"/>
    <cellStyle name="Accent5 13" xfId="329" xr:uid="{00000000-0005-0000-0000-000048010000}"/>
    <cellStyle name="Accent5 2" xfId="330" xr:uid="{00000000-0005-0000-0000-000049010000}"/>
    <cellStyle name="Accent5 2 2" xfId="331" xr:uid="{00000000-0005-0000-0000-00004A010000}"/>
    <cellStyle name="Accent5 2 3" xfId="332" xr:uid="{00000000-0005-0000-0000-00004B010000}"/>
    <cellStyle name="Accent5 3" xfId="333" xr:uid="{00000000-0005-0000-0000-00004C010000}"/>
    <cellStyle name="Accent5 4" xfId="334" xr:uid="{00000000-0005-0000-0000-00004D010000}"/>
    <cellStyle name="Accent5 5" xfId="335" xr:uid="{00000000-0005-0000-0000-00004E010000}"/>
    <cellStyle name="Accent5 6" xfId="336" xr:uid="{00000000-0005-0000-0000-00004F010000}"/>
    <cellStyle name="Accent5 7" xfId="337" xr:uid="{00000000-0005-0000-0000-000050010000}"/>
    <cellStyle name="Accent5 8" xfId="338" xr:uid="{00000000-0005-0000-0000-000051010000}"/>
    <cellStyle name="Accent5 9" xfId="339" xr:uid="{00000000-0005-0000-0000-000052010000}"/>
    <cellStyle name="Accent6 10" xfId="340" xr:uid="{00000000-0005-0000-0000-000053010000}"/>
    <cellStyle name="Accent6 11" xfId="341" xr:uid="{00000000-0005-0000-0000-000054010000}"/>
    <cellStyle name="Accent6 12" xfId="342" xr:uid="{00000000-0005-0000-0000-000055010000}"/>
    <cellStyle name="Accent6 13" xfId="343" xr:uid="{00000000-0005-0000-0000-000056010000}"/>
    <cellStyle name="Accent6 2" xfId="344" xr:uid="{00000000-0005-0000-0000-000057010000}"/>
    <cellStyle name="Accent6 2 2" xfId="345" xr:uid="{00000000-0005-0000-0000-000058010000}"/>
    <cellStyle name="Accent6 2 3" xfId="346" xr:uid="{00000000-0005-0000-0000-000059010000}"/>
    <cellStyle name="Accent6 3" xfId="347" xr:uid="{00000000-0005-0000-0000-00005A010000}"/>
    <cellStyle name="Accent6 4" xfId="348" xr:uid="{00000000-0005-0000-0000-00005B010000}"/>
    <cellStyle name="Accent6 5" xfId="349" xr:uid="{00000000-0005-0000-0000-00005C010000}"/>
    <cellStyle name="Accent6 6" xfId="350" xr:uid="{00000000-0005-0000-0000-00005D010000}"/>
    <cellStyle name="Accent6 7" xfId="351" xr:uid="{00000000-0005-0000-0000-00005E010000}"/>
    <cellStyle name="Accent6 8" xfId="352" xr:uid="{00000000-0005-0000-0000-00005F010000}"/>
    <cellStyle name="Accent6 9" xfId="353" xr:uid="{00000000-0005-0000-0000-000060010000}"/>
    <cellStyle name="Bad 10" xfId="354" xr:uid="{00000000-0005-0000-0000-000061010000}"/>
    <cellStyle name="Bad 11" xfId="355" xr:uid="{00000000-0005-0000-0000-000062010000}"/>
    <cellStyle name="Bad 12" xfId="356" xr:uid="{00000000-0005-0000-0000-000063010000}"/>
    <cellStyle name="Bad 13" xfId="357" xr:uid="{00000000-0005-0000-0000-000064010000}"/>
    <cellStyle name="Bad 2" xfId="358" xr:uid="{00000000-0005-0000-0000-000065010000}"/>
    <cellStyle name="Bad 2 2" xfId="359" xr:uid="{00000000-0005-0000-0000-000066010000}"/>
    <cellStyle name="Bad 2 3" xfId="360" xr:uid="{00000000-0005-0000-0000-000067010000}"/>
    <cellStyle name="Bad 3" xfId="361" xr:uid="{00000000-0005-0000-0000-000068010000}"/>
    <cellStyle name="Bad 4" xfId="362" xr:uid="{00000000-0005-0000-0000-000069010000}"/>
    <cellStyle name="Bad 5" xfId="363" xr:uid="{00000000-0005-0000-0000-00006A010000}"/>
    <cellStyle name="Bad 6" xfId="364" xr:uid="{00000000-0005-0000-0000-00006B010000}"/>
    <cellStyle name="Bad 7" xfId="365" xr:uid="{00000000-0005-0000-0000-00006C010000}"/>
    <cellStyle name="Bad 8" xfId="366" xr:uid="{00000000-0005-0000-0000-00006D010000}"/>
    <cellStyle name="Bad 9" xfId="367" xr:uid="{00000000-0005-0000-0000-00006E010000}"/>
    <cellStyle name="Calculation 10" xfId="368" xr:uid="{00000000-0005-0000-0000-00006F010000}"/>
    <cellStyle name="Calculation 11" xfId="369" xr:uid="{00000000-0005-0000-0000-000070010000}"/>
    <cellStyle name="Calculation 12" xfId="370" xr:uid="{00000000-0005-0000-0000-000071010000}"/>
    <cellStyle name="Calculation 13" xfId="371" xr:uid="{00000000-0005-0000-0000-000072010000}"/>
    <cellStyle name="Calculation 2" xfId="372" xr:uid="{00000000-0005-0000-0000-000073010000}"/>
    <cellStyle name="Calculation 2 2" xfId="373" xr:uid="{00000000-0005-0000-0000-000074010000}"/>
    <cellStyle name="Calculation 2 3" xfId="374" xr:uid="{00000000-0005-0000-0000-000075010000}"/>
    <cellStyle name="Calculation 2_Additional Info_ Dipankar Maity31.03.2012" xfId="375" xr:uid="{00000000-0005-0000-0000-000076010000}"/>
    <cellStyle name="Calculation 3" xfId="376" xr:uid="{00000000-0005-0000-0000-000077010000}"/>
    <cellStyle name="Calculation 4" xfId="377" xr:uid="{00000000-0005-0000-0000-000078010000}"/>
    <cellStyle name="Calculation 5" xfId="378" xr:uid="{00000000-0005-0000-0000-000079010000}"/>
    <cellStyle name="Calculation 6" xfId="379" xr:uid="{00000000-0005-0000-0000-00007A010000}"/>
    <cellStyle name="Calculation 7" xfId="380" xr:uid="{00000000-0005-0000-0000-00007B010000}"/>
    <cellStyle name="Calculation 8" xfId="381" xr:uid="{00000000-0005-0000-0000-00007C010000}"/>
    <cellStyle name="Calculation 9" xfId="382" xr:uid="{00000000-0005-0000-0000-00007D010000}"/>
    <cellStyle name="Check Cell 10" xfId="383" xr:uid="{00000000-0005-0000-0000-00007E010000}"/>
    <cellStyle name="Check Cell 11" xfId="384" xr:uid="{00000000-0005-0000-0000-00007F010000}"/>
    <cellStyle name="Check Cell 12" xfId="385" xr:uid="{00000000-0005-0000-0000-000080010000}"/>
    <cellStyle name="Check Cell 13" xfId="386" xr:uid="{00000000-0005-0000-0000-000081010000}"/>
    <cellStyle name="Check Cell 2" xfId="387" xr:uid="{00000000-0005-0000-0000-000082010000}"/>
    <cellStyle name="Check Cell 2 2" xfId="388" xr:uid="{00000000-0005-0000-0000-000083010000}"/>
    <cellStyle name="Check Cell 2 3" xfId="389" xr:uid="{00000000-0005-0000-0000-000084010000}"/>
    <cellStyle name="Check Cell 2_Additional Info_ Dipankar Maity31.03.2012" xfId="390" xr:uid="{00000000-0005-0000-0000-000085010000}"/>
    <cellStyle name="Check Cell 3" xfId="391" xr:uid="{00000000-0005-0000-0000-000086010000}"/>
    <cellStyle name="Check Cell 4" xfId="392" xr:uid="{00000000-0005-0000-0000-000087010000}"/>
    <cellStyle name="Check Cell 5" xfId="393" xr:uid="{00000000-0005-0000-0000-000088010000}"/>
    <cellStyle name="Check Cell 6" xfId="394" xr:uid="{00000000-0005-0000-0000-000089010000}"/>
    <cellStyle name="Check Cell 7" xfId="395" xr:uid="{00000000-0005-0000-0000-00008A010000}"/>
    <cellStyle name="Check Cell 8" xfId="396" xr:uid="{00000000-0005-0000-0000-00008B010000}"/>
    <cellStyle name="Check Cell 9" xfId="397" xr:uid="{00000000-0005-0000-0000-00008C010000}"/>
    <cellStyle name="Comma" xfId="398" builtinId="3"/>
    <cellStyle name="Comma 10" xfId="399" xr:uid="{00000000-0005-0000-0000-00008E010000}"/>
    <cellStyle name="Comma 10 2" xfId="400" xr:uid="{00000000-0005-0000-0000-00008F010000}"/>
    <cellStyle name="Comma 10 2 2" xfId="401" xr:uid="{00000000-0005-0000-0000-000090010000}"/>
    <cellStyle name="Comma 10 2 2 2" xfId="1013" xr:uid="{AF08B260-9971-4090-8E28-9CB4FCDE6331}"/>
    <cellStyle name="Comma 10 2 2 2 2" xfId="1260" xr:uid="{8230090B-AC03-4493-9E97-9392EA6496B4}"/>
    <cellStyle name="Comma 10 2 2 2 3" xfId="1371" xr:uid="{68936A92-9F53-497A-B9EB-4F2D78977642}"/>
    <cellStyle name="Comma 10 2 3" xfId="1012" xr:uid="{81EADA66-C425-49FA-891A-C4C36538E9EF}"/>
    <cellStyle name="Comma 10 2 3 2" xfId="1259" xr:uid="{3D1723CD-65A5-41D3-99FE-82785155FC1D}"/>
    <cellStyle name="Comma 10 2 3 3" xfId="1370" xr:uid="{43229136-0923-43B2-A38D-88A56190E11C}"/>
    <cellStyle name="Comma 10 3" xfId="1011" xr:uid="{46EF3A83-D9A7-4C92-B458-BF3A21662016}"/>
    <cellStyle name="Comma 10 3 2" xfId="1258" xr:uid="{FF1F5FAF-01F2-4F24-A305-BCC7E73FED81}"/>
    <cellStyle name="Comma 10 3 3" xfId="1369" xr:uid="{D91BDFB0-1C56-4D0A-B1ED-B99EEA321FEC}"/>
    <cellStyle name="Comma 11" xfId="402" xr:uid="{00000000-0005-0000-0000-000091010000}"/>
    <cellStyle name="Comma 11 2" xfId="403" xr:uid="{00000000-0005-0000-0000-000092010000}"/>
    <cellStyle name="Comma 11 3" xfId="1014" xr:uid="{699FEF32-8D37-4FF3-B376-6A0EA40FE57C}"/>
    <cellStyle name="Comma 11 3 2" xfId="1261" xr:uid="{90CC3D40-EFFC-4C86-A58E-615CAC26BB69}"/>
    <cellStyle name="Comma 11 3 3" xfId="1372" xr:uid="{BFAB75D7-58ED-4E58-BA33-9B6D3C241A02}"/>
    <cellStyle name="Comma 12" xfId="404" xr:uid="{00000000-0005-0000-0000-000093010000}"/>
    <cellStyle name="Comma 12 2" xfId="1015" xr:uid="{30D34227-24E2-4C6D-99E2-635CCA14DA62}"/>
    <cellStyle name="Comma 12 2 2" xfId="1262" xr:uid="{B0605AB9-AB95-4598-BEE2-9DECF4BF6FA2}"/>
    <cellStyle name="Comma 12 2 3" xfId="1373" xr:uid="{E3320CA8-4140-4DC2-AE79-230A416EE450}"/>
    <cellStyle name="Comma 13" xfId="405" xr:uid="{00000000-0005-0000-0000-000094010000}"/>
    <cellStyle name="Comma 13 2" xfId="406" xr:uid="{00000000-0005-0000-0000-000095010000}"/>
    <cellStyle name="Comma 13 2 2" xfId="1017" xr:uid="{4451FC9B-52E2-4F43-B9B9-B19E4B284B98}"/>
    <cellStyle name="Comma 13 2 2 2" xfId="1264" xr:uid="{3941B727-1DD2-478A-9C1F-AA9423A10ED8}"/>
    <cellStyle name="Comma 13 2 2 3" xfId="1375" xr:uid="{84E936BC-E042-4290-A3FD-B7034A2D7EC9}"/>
    <cellStyle name="Comma 13 3" xfId="407" xr:uid="{00000000-0005-0000-0000-000096010000}"/>
    <cellStyle name="Comma 13 3 2" xfId="1018" xr:uid="{2D645C7C-6A35-4078-976C-E0B5D032119B}"/>
    <cellStyle name="Comma 13 3 2 2" xfId="1265" xr:uid="{21C5E733-F22C-467C-8D80-8098F45BE5A7}"/>
    <cellStyle name="Comma 13 3 2 3" xfId="1376" xr:uid="{3FF72813-FC18-402C-A38A-CEE955668FCF}"/>
    <cellStyle name="Comma 13 4" xfId="1016" xr:uid="{6C1D503D-67FE-4A49-A2F8-44E6F3338A6B}"/>
    <cellStyle name="Comma 13 4 2" xfId="1263" xr:uid="{E1BBCA66-9A28-4C5C-8F45-9960EB69C27E}"/>
    <cellStyle name="Comma 13 4 3" xfId="1374" xr:uid="{06A5ABC9-F243-451E-B2B1-2E2FF9B7C3EC}"/>
    <cellStyle name="Comma 14" xfId="408" xr:uid="{00000000-0005-0000-0000-000097010000}"/>
    <cellStyle name="Comma 14 2" xfId="1019" xr:uid="{9FCA99FC-B306-49A6-813D-D6241CBF4493}"/>
    <cellStyle name="Comma 14 2 2" xfId="1266" xr:uid="{C59A4D90-4B5F-407E-9169-74E43B7F5ECD}"/>
    <cellStyle name="Comma 14 2 3" xfId="1377" xr:uid="{9C1948BE-8BAD-4890-86C5-9B842B8A2D3D}"/>
    <cellStyle name="Comma 15" xfId="409" xr:uid="{00000000-0005-0000-0000-000098010000}"/>
    <cellStyle name="Comma 15 2" xfId="1020" xr:uid="{D977634D-DB34-40F3-B941-9BAE8E895652}"/>
    <cellStyle name="Comma 15 2 2" xfId="1267" xr:uid="{D43C100E-7320-42C0-8D1F-9A697B0B0249}"/>
    <cellStyle name="Comma 15 2 3" xfId="1378" xr:uid="{E9221E71-F56E-47D6-A07B-E28C22E82C63}"/>
    <cellStyle name="Comma 16" xfId="410" xr:uid="{00000000-0005-0000-0000-000099010000}"/>
    <cellStyle name="Comma 16 2" xfId="411" xr:uid="{00000000-0005-0000-0000-00009A010000}"/>
    <cellStyle name="Comma 16 2 2" xfId="1022" xr:uid="{BCDD3F52-7E81-4558-8C08-A912A3BA0298}"/>
    <cellStyle name="Comma 16 2 2 2" xfId="1269" xr:uid="{9D3737ED-5B7E-4672-A6AC-F6B9B57BE923}"/>
    <cellStyle name="Comma 16 2 2 3" xfId="1380" xr:uid="{B5D398BA-2BAB-4651-A648-413D09928768}"/>
    <cellStyle name="Comma 16 3" xfId="1021" xr:uid="{7118AF96-24AE-42E1-AC61-BC0EC3C6AB7D}"/>
    <cellStyle name="Comma 16 3 2" xfId="1268" xr:uid="{1FE25D48-8622-44EB-969E-F380383C52D2}"/>
    <cellStyle name="Comma 16 3 3" xfId="1379" xr:uid="{23F1FCBC-3AD1-4C6C-8441-E4D8B770A5B9}"/>
    <cellStyle name="Comma 17" xfId="412" xr:uid="{00000000-0005-0000-0000-00009B010000}"/>
    <cellStyle name="Comma 17 2" xfId="1023" xr:uid="{4D1A4BBB-049B-4038-9B9D-8C22B9D16716}"/>
    <cellStyle name="Comma 17 2 2" xfId="1270" xr:uid="{70DEC080-0251-4335-9FB2-B421D71AF466}"/>
    <cellStyle name="Comma 17 2 3" xfId="1381" xr:uid="{60EA03AE-10BB-460E-BA27-4F628635BF36}"/>
    <cellStyle name="Comma 18" xfId="413" xr:uid="{00000000-0005-0000-0000-00009C010000}"/>
    <cellStyle name="Comma 18 2" xfId="414" xr:uid="{00000000-0005-0000-0000-00009D010000}"/>
    <cellStyle name="Comma 18 2 2" xfId="1025" xr:uid="{9A7EF238-837E-4EC2-867B-D7053FDDF2B0}"/>
    <cellStyle name="Comma 18 2 2 2" xfId="1272" xr:uid="{1CD3C074-C2E7-4523-8163-0AC8D75312C1}"/>
    <cellStyle name="Comma 18 2 2 3" xfId="1383" xr:uid="{86B20E27-45CD-46C4-B053-54E06E1F8204}"/>
    <cellStyle name="Comma 18 3" xfId="1024" xr:uid="{8CA22468-C3F9-4D5F-AB2E-D490C815CBE0}"/>
    <cellStyle name="Comma 18 3 2" xfId="1271" xr:uid="{933EEEA0-2AC5-46D2-9B5B-8AE9100C4401}"/>
    <cellStyle name="Comma 18 3 3" xfId="1382" xr:uid="{003FEA1A-5830-468A-8970-3E036904F36A}"/>
    <cellStyle name="Comma 19" xfId="415" xr:uid="{00000000-0005-0000-0000-00009E010000}"/>
    <cellStyle name="Comma 19 2" xfId="416" xr:uid="{00000000-0005-0000-0000-00009F010000}"/>
    <cellStyle name="Comma 19 2 2" xfId="1027" xr:uid="{DBF3017A-2D06-4690-A327-86ACDCBC01A3}"/>
    <cellStyle name="Comma 19 2 2 2" xfId="1274" xr:uid="{FA4C8E6A-CDE0-4D36-8A9A-329FF54CFA53}"/>
    <cellStyle name="Comma 19 2 2 3" xfId="1385" xr:uid="{8669740B-EEE5-4E7F-AF09-E125C40E3AEB}"/>
    <cellStyle name="Comma 19 3" xfId="1026" xr:uid="{79BB4934-DAEC-40CC-9DB6-04F5744AA90B}"/>
    <cellStyle name="Comma 19 3 2" xfId="1273" xr:uid="{4E983D21-BFBC-41C4-A52B-D827053BF028}"/>
    <cellStyle name="Comma 19 3 3" xfId="1384" xr:uid="{246BFA73-974A-4054-AF77-EE1D3EE2C6BF}"/>
    <cellStyle name="Comma 2" xfId="417" xr:uid="{00000000-0005-0000-0000-0000A0010000}"/>
    <cellStyle name="Comma 2 10" xfId="418" xr:uid="{00000000-0005-0000-0000-0000A1010000}"/>
    <cellStyle name="Comma 2 10 2" xfId="1029" xr:uid="{D1D65AFC-A718-4DE9-88D3-94FAF4342103}"/>
    <cellStyle name="Comma 2 10 2 2" xfId="1276" xr:uid="{71D510F1-075E-4AD0-90DE-175CDF749A5F}"/>
    <cellStyle name="Comma 2 10 2 3" xfId="1387" xr:uid="{77B27770-ECBC-4D76-9EBB-0BF6E2AB531F}"/>
    <cellStyle name="Comma 2 11" xfId="419" xr:uid="{00000000-0005-0000-0000-0000A2010000}"/>
    <cellStyle name="Comma 2 11 2" xfId="1030" xr:uid="{C93D0CF1-B0DE-4E88-B475-D7404D4D283C}"/>
    <cellStyle name="Comma 2 11 2 2" xfId="1277" xr:uid="{DCF19ABC-F528-4389-9076-BCCFCB15D812}"/>
    <cellStyle name="Comma 2 11 2 3" xfId="1388" xr:uid="{9B904039-2ED2-42AE-84B1-E87F06B7588A}"/>
    <cellStyle name="Comma 2 12" xfId="420" xr:uid="{00000000-0005-0000-0000-0000A3010000}"/>
    <cellStyle name="Comma 2 12 2" xfId="1031" xr:uid="{B6D336C7-2738-47AB-829E-6209D3BD538B}"/>
    <cellStyle name="Comma 2 12 2 2" xfId="1278" xr:uid="{CF743251-6EB5-481C-93E3-E312C4257D9E}"/>
    <cellStyle name="Comma 2 12 2 3" xfId="1389" xr:uid="{170C262D-A8A4-41AB-AA5A-2746CC25516A}"/>
    <cellStyle name="Comma 2 13" xfId="421" xr:uid="{00000000-0005-0000-0000-0000A4010000}"/>
    <cellStyle name="Comma 2 13 2" xfId="1032" xr:uid="{85272867-602F-4511-B136-91D0304E44D1}"/>
    <cellStyle name="Comma 2 13 2 2" xfId="1279" xr:uid="{EAE85CA3-0C1A-4E4D-B7AF-5AF5712D330B}"/>
    <cellStyle name="Comma 2 13 2 3" xfId="1390" xr:uid="{42636EB8-DE6A-4755-88A5-56912499321C}"/>
    <cellStyle name="Comma 2 14" xfId="422" xr:uid="{00000000-0005-0000-0000-0000A5010000}"/>
    <cellStyle name="Comma 2 14 2" xfId="1033" xr:uid="{548C1C7A-AA89-4AF3-A134-469026AA9E06}"/>
    <cellStyle name="Comma 2 14 2 2" xfId="1280" xr:uid="{A29A3F58-5CC6-4EA3-91C3-9E7660F4C11B}"/>
    <cellStyle name="Comma 2 14 2 3" xfId="1391" xr:uid="{C32F19E5-31AE-45EE-8828-5A109AC8436A}"/>
    <cellStyle name="Comma 2 15" xfId="423" xr:uid="{00000000-0005-0000-0000-0000A6010000}"/>
    <cellStyle name="Comma 2 15 2" xfId="1034" xr:uid="{1F1D4206-658A-4ED8-840D-16FC0B455B21}"/>
    <cellStyle name="Comma 2 15 2 2" xfId="1281" xr:uid="{7F7B08D8-9993-432C-96C2-06E48A20C451}"/>
    <cellStyle name="Comma 2 15 2 3" xfId="1392" xr:uid="{21AFF57D-E562-4783-9D23-1A9F73CCDCC3}"/>
    <cellStyle name="Comma 2 16" xfId="424" xr:uid="{00000000-0005-0000-0000-0000A7010000}"/>
    <cellStyle name="Comma 2 17" xfId="1028" xr:uid="{2657A4C5-6DE7-448E-999B-231C7755BCB3}"/>
    <cellStyle name="Comma 2 17 2" xfId="1275" xr:uid="{58CCE192-A986-4843-A7D7-867F57A549FD}"/>
    <cellStyle name="Comma 2 17 3" xfId="1386" xr:uid="{5FE4AAC6-A38D-40FC-A153-F19425353A91}"/>
    <cellStyle name="Comma 2 2" xfId="425" xr:uid="{00000000-0005-0000-0000-0000A8010000}"/>
    <cellStyle name="Comma 2 2 2" xfId="1035" xr:uid="{6D71BD3C-55B4-4692-91B2-5DACE53A04F4}"/>
    <cellStyle name="Comma 2 2 2 2" xfId="1282" xr:uid="{3690B734-F415-4F10-8BD0-2A029AB1A2FB}"/>
    <cellStyle name="Comma 2 2 2 3" xfId="1393" xr:uid="{27CC3F34-B74E-426D-955B-6B9C66548221}"/>
    <cellStyle name="Comma 2 3" xfId="426" xr:uid="{00000000-0005-0000-0000-0000A9010000}"/>
    <cellStyle name="Comma 2 3 2" xfId="427" xr:uid="{00000000-0005-0000-0000-0000AA010000}"/>
    <cellStyle name="Comma 2 3 2 2" xfId="1037" xr:uid="{F9CA3095-06C9-4830-B38E-84E6721761E1}"/>
    <cellStyle name="Comma 2 3 2 2 2" xfId="1284" xr:uid="{022F79F1-2D2C-4D2B-B1A9-EB9AEB817A06}"/>
    <cellStyle name="Comma 2 3 2 2 3" xfId="1395" xr:uid="{8F691AD9-13D1-4788-ADA3-7A0D3E59B08F}"/>
    <cellStyle name="Comma 2 3 3" xfId="1036" xr:uid="{8A5EF2CF-E88D-4503-8C5E-3B5637354FBE}"/>
    <cellStyle name="Comma 2 3 3 2" xfId="1283" xr:uid="{F99880A8-145C-4C14-8725-EFD28EFC70B9}"/>
    <cellStyle name="Comma 2 3 3 3" xfId="1394" xr:uid="{F8CEF72B-EB61-4A5A-990E-1098DC3DDA10}"/>
    <cellStyle name="Comma 2 4" xfId="428" xr:uid="{00000000-0005-0000-0000-0000AB010000}"/>
    <cellStyle name="Comma 2 4 2" xfId="429" xr:uid="{00000000-0005-0000-0000-0000AC010000}"/>
    <cellStyle name="Comma 2 4 2 2" xfId="1039" xr:uid="{27FA0300-941C-4288-8EDF-69E84E4984F6}"/>
    <cellStyle name="Comma 2 4 2 2 2" xfId="1286" xr:uid="{379CE702-FD5A-432B-9E5E-F99601939326}"/>
    <cellStyle name="Comma 2 4 2 2 3" xfId="1397" xr:uid="{AAB8BB9E-EE7C-441B-96E6-7B95E694E732}"/>
    <cellStyle name="Comma 2 4 3" xfId="1038" xr:uid="{E8C90C13-6BD3-4FE4-84D7-765EB588FEB9}"/>
    <cellStyle name="Comma 2 4 3 2" xfId="1285" xr:uid="{87C90BD9-2D93-49FA-95B2-3EEE2D84DEAA}"/>
    <cellStyle name="Comma 2 4 3 3" xfId="1396" xr:uid="{92F9E56B-F433-4282-8E4B-BF67081A47C5}"/>
    <cellStyle name="Comma 2 5" xfId="430" xr:uid="{00000000-0005-0000-0000-0000AD010000}"/>
    <cellStyle name="Comma 2 5 2" xfId="1040" xr:uid="{7CEE301E-A68A-41A0-B210-7F761B77ABBF}"/>
    <cellStyle name="Comma 2 5 2 2" xfId="1287" xr:uid="{247C8AA8-3A5F-4DE2-BC59-3AEB5A582D68}"/>
    <cellStyle name="Comma 2 5 2 3" xfId="1398" xr:uid="{9524BEE5-7901-4BA6-B9BB-AA5AB566C3B3}"/>
    <cellStyle name="Comma 2 6" xfId="431" xr:uid="{00000000-0005-0000-0000-0000AE010000}"/>
    <cellStyle name="Comma 2 6 2" xfId="1041" xr:uid="{300A966F-2F2B-49A7-975C-EE26A08632E8}"/>
    <cellStyle name="Comma 2 6 2 2" xfId="1288" xr:uid="{D6DBB368-F074-489C-9067-03E91EFADF9E}"/>
    <cellStyle name="Comma 2 6 2 3" xfId="1399" xr:uid="{43D64A5F-8372-41F8-AEA4-E02D65C04994}"/>
    <cellStyle name="Comma 2 7" xfId="432" xr:uid="{00000000-0005-0000-0000-0000AF010000}"/>
    <cellStyle name="Comma 2 7 2" xfId="1042" xr:uid="{BEAB61C7-B8C7-4CF2-80F8-3C3D71F0C4A9}"/>
    <cellStyle name="Comma 2 7 2 2" xfId="1289" xr:uid="{D3329E70-D5E3-4D34-AADF-6E6FD30BA56A}"/>
    <cellStyle name="Comma 2 7 2 3" xfId="1400" xr:uid="{A6268BD2-68BE-4667-96E3-3038F10DD6D2}"/>
    <cellStyle name="Comma 2 8" xfId="433" xr:uid="{00000000-0005-0000-0000-0000B0010000}"/>
    <cellStyle name="Comma 2 8 2" xfId="1043" xr:uid="{352FAF0E-F273-4637-9F4C-551B02710AB0}"/>
    <cellStyle name="Comma 2 8 2 2" xfId="1290" xr:uid="{33C4D3B6-F9F8-468F-9549-EDC2E90BFBCC}"/>
    <cellStyle name="Comma 2 8 2 3" xfId="1401" xr:uid="{92F7E011-819D-4779-BF1A-6FCACD9F80D1}"/>
    <cellStyle name="Comma 2 9" xfId="434" xr:uid="{00000000-0005-0000-0000-0000B1010000}"/>
    <cellStyle name="Comma 2 9 2" xfId="1044" xr:uid="{2559A4DB-01EF-4F65-A17E-C1C6242F3641}"/>
    <cellStyle name="Comma 2 9 2 2" xfId="1291" xr:uid="{363CAFA1-130D-40AB-9093-2CE0442D0C1B}"/>
    <cellStyle name="Comma 2 9 2 3" xfId="1402" xr:uid="{D324FE3E-11C2-4C5C-8D18-CC040F2319D8}"/>
    <cellStyle name="Comma 20" xfId="435" xr:uid="{00000000-0005-0000-0000-0000B2010000}"/>
    <cellStyle name="Comma 20 2" xfId="1045" xr:uid="{5F265E2B-7969-4599-8053-C92EDACF5029}"/>
    <cellStyle name="Comma 20 2 2" xfId="1292" xr:uid="{2F0DB229-2B4E-4290-BEBB-03A7896C7DC5}"/>
    <cellStyle name="Comma 20 2 3" xfId="1403" xr:uid="{4CA2E135-C674-49F9-B9E0-BCF5F6013691}"/>
    <cellStyle name="Comma 21" xfId="436" xr:uid="{00000000-0005-0000-0000-0000B3010000}"/>
    <cellStyle name="Comma 21 2" xfId="1046" xr:uid="{9EAA7B8F-DE6E-44F0-93F7-B7B72FEEFADF}"/>
    <cellStyle name="Comma 21 2 2" xfId="1293" xr:uid="{E3634F6D-7C3A-4359-B1AE-8C497F82969B}"/>
    <cellStyle name="Comma 21 2 3" xfId="1404" xr:uid="{47D31220-E2CB-477F-A1DD-EA8DE4CD2E75}"/>
    <cellStyle name="Comma 22" xfId="437" xr:uid="{00000000-0005-0000-0000-0000B4010000}"/>
    <cellStyle name="Comma 22 2" xfId="1047" xr:uid="{D41CFFD2-7774-46C1-AA01-F3B11FACA447}"/>
    <cellStyle name="Comma 22 2 2" xfId="1294" xr:uid="{1BFDCC11-5A4B-4DFF-8415-FB87FA1D5A8F}"/>
    <cellStyle name="Comma 22 2 3" xfId="1405" xr:uid="{524AEEA7-4B43-4190-8B20-6F6BE0606EF4}"/>
    <cellStyle name="Comma 23" xfId="438" xr:uid="{00000000-0005-0000-0000-0000B5010000}"/>
    <cellStyle name="Comma 23 2" xfId="1048" xr:uid="{F9AB8024-C3A2-417E-B2EA-1746C6E052E9}"/>
    <cellStyle name="Comma 23 2 2" xfId="1295" xr:uid="{D36E7B31-054B-4F0D-902F-3AFCA3704BAA}"/>
    <cellStyle name="Comma 23 2 3" xfId="1406" xr:uid="{893259B5-776B-4824-80EC-4F41B6B53141}"/>
    <cellStyle name="Comma 24" xfId="439" xr:uid="{00000000-0005-0000-0000-0000B6010000}"/>
    <cellStyle name="Comma 24 2" xfId="1049" xr:uid="{29727A99-F625-4838-999B-2ADD6EB4C406}"/>
    <cellStyle name="Comma 24 2 2" xfId="1296" xr:uid="{65F5E2C0-60C3-4450-9ED6-A6BD96E15794}"/>
    <cellStyle name="Comma 24 2 3" xfId="1407" xr:uid="{93D3CBB7-1017-4DA5-B7F5-EC6C0FF11C39}"/>
    <cellStyle name="Comma 25" xfId="440" xr:uid="{00000000-0005-0000-0000-0000B7010000}"/>
    <cellStyle name="Comma 25 2" xfId="1050" xr:uid="{2B3871BF-6B3D-44BE-BB14-3EC97E5CFE84}"/>
    <cellStyle name="Comma 25 2 2" xfId="1297" xr:uid="{5B27113C-6C40-48A1-9661-1367CF063E68}"/>
    <cellStyle name="Comma 25 2 3" xfId="1408" xr:uid="{B5E83275-9D16-4710-B5BC-CA22022162C3}"/>
    <cellStyle name="Comma 26" xfId="441" xr:uid="{00000000-0005-0000-0000-0000B8010000}"/>
    <cellStyle name="Comma 26 2" xfId="1051" xr:uid="{1043781B-1970-4D2F-BF96-96684706A5AE}"/>
    <cellStyle name="Comma 26 2 2" xfId="1298" xr:uid="{11279114-3ABC-45E6-8D29-49CB0E806778}"/>
    <cellStyle name="Comma 26 2 3" xfId="1409" xr:uid="{65D3B7E0-95F1-410E-8FCE-DEB38FA19415}"/>
    <cellStyle name="Comma 27" xfId="442" xr:uid="{00000000-0005-0000-0000-0000B9010000}"/>
    <cellStyle name="Comma 27 2" xfId="1052" xr:uid="{CAC49E27-C7D0-4416-8DA0-EAEC9E4F14FC}"/>
    <cellStyle name="Comma 27 2 2" xfId="1299" xr:uid="{B84500DA-572E-41E0-9472-FEB3ED13C612}"/>
    <cellStyle name="Comma 27 2 3" xfId="1410" xr:uid="{E48BCE73-50AD-4C39-A7DF-60E603A62EED}"/>
    <cellStyle name="Comma 28" xfId="443" xr:uid="{00000000-0005-0000-0000-0000BA010000}"/>
    <cellStyle name="Comma 28 2" xfId="1053" xr:uid="{38C40821-235B-4370-A3F8-6CEF6EC2E858}"/>
    <cellStyle name="Comma 28 2 2" xfId="1300" xr:uid="{29178F51-8683-4DC6-B765-FD8C64D824E9}"/>
    <cellStyle name="Comma 28 2 3" xfId="1411" xr:uid="{E77A3534-7784-4390-8EE5-C1E3BD4D35AD}"/>
    <cellStyle name="Comma 29" xfId="444" xr:uid="{00000000-0005-0000-0000-0000BB010000}"/>
    <cellStyle name="Comma 29 2" xfId="1054" xr:uid="{4E13CF6A-201B-488F-A37A-73AF530C5471}"/>
    <cellStyle name="Comma 29 2 2" xfId="1301" xr:uid="{3F438C4A-CF9E-4FB3-A097-FA70CA72C64A}"/>
    <cellStyle name="Comma 29 2 3" xfId="1412" xr:uid="{80946D77-F377-4884-A52B-AD98C4E4E953}"/>
    <cellStyle name="Comma 29 3" xfId="1226" xr:uid="{1F460DEF-FCE1-4791-8191-CC288C89C5A3}"/>
    <cellStyle name="Comma 29 3 2" xfId="1337" xr:uid="{C3E04BCC-DE90-4519-BBE3-ED24281D5045}"/>
    <cellStyle name="Comma 29 3 3" xfId="1448" xr:uid="{BF5953D1-A689-4771-974A-2E31ADCD4483}"/>
    <cellStyle name="Comma 29 4" xfId="1242" xr:uid="{EFE8093E-AF6E-46C0-917E-23994A4D9705}"/>
    <cellStyle name="Comma 29 5" xfId="1353" xr:uid="{FF6FE815-AB88-4A7C-951E-CAD22038115E}"/>
    <cellStyle name="Comma 29 6" xfId="1464" xr:uid="{61117616-6394-4BC3-A530-2D7DF7223835}"/>
    <cellStyle name="Comma 3" xfId="445" xr:uid="{00000000-0005-0000-0000-0000BC010000}"/>
    <cellStyle name="Comma 3 2" xfId="446" xr:uid="{00000000-0005-0000-0000-0000BD010000}"/>
    <cellStyle name="Comma 3 2 2" xfId="447" xr:uid="{00000000-0005-0000-0000-0000BE010000}"/>
    <cellStyle name="Comma 3 2 2 2" xfId="1057" xr:uid="{CC6F367D-3144-4B15-9B2E-B932E646F13D}"/>
    <cellStyle name="Comma 3 2 2 2 2" xfId="1304" xr:uid="{BCCE2097-E199-4F48-99E4-12B06B2AAC35}"/>
    <cellStyle name="Comma 3 2 2 2 3" xfId="1415" xr:uid="{67E15687-B0C6-485A-A717-C52CAB24DD87}"/>
    <cellStyle name="Comma 3 2 3" xfId="448" xr:uid="{00000000-0005-0000-0000-0000BF010000}"/>
    <cellStyle name="Comma 3 2 3 2" xfId="1058" xr:uid="{947A6A31-2E24-44F0-9805-6D225AD8A4C6}"/>
    <cellStyle name="Comma 3 2 3 2 2" xfId="1305" xr:uid="{3F072EBF-F96C-44E3-A072-22AB3DF806D8}"/>
    <cellStyle name="Comma 3 2 3 2 3" xfId="1416" xr:uid="{EBF8A7DF-A996-4C0F-B4A0-DD1D9F1C38F2}"/>
    <cellStyle name="Comma 3 2 4" xfId="1056" xr:uid="{52A76275-F294-4B59-ABD8-6EF1DE3B5B04}"/>
    <cellStyle name="Comma 3 2 4 2" xfId="1303" xr:uid="{A9881533-4BC6-41EA-A7AC-7D7CD2FED1E8}"/>
    <cellStyle name="Comma 3 2 4 3" xfId="1414" xr:uid="{ECF27908-609A-4313-8C42-A6B8EA080F26}"/>
    <cellStyle name="Comma 3 3" xfId="449" xr:uid="{00000000-0005-0000-0000-0000C0010000}"/>
    <cellStyle name="Comma 3 3 2" xfId="1059" xr:uid="{44ADA645-3AE5-4C88-8289-59CFB002F79F}"/>
    <cellStyle name="Comma 3 3 2 2" xfId="1306" xr:uid="{42E93DF0-15A4-4E76-94E0-656386902FE5}"/>
    <cellStyle name="Comma 3 3 2 3" xfId="1417" xr:uid="{980D9BE6-EE44-4C04-8079-2BF3B378DDCF}"/>
    <cellStyle name="Comma 3 4" xfId="1055" xr:uid="{266479E8-C266-4B6E-AE3C-0847D70778C3}"/>
    <cellStyle name="Comma 3 4 2" xfId="1302" xr:uid="{D9D20538-BEAC-43BE-B863-79A69DDBAFEE}"/>
    <cellStyle name="Comma 3 4 3" xfId="1413" xr:uid="{B9E422DC-B4AF-48AA-AF11-979F7739904B}"/>
    <cellStyle name="Comma 3 4 4" xfId="1476" xr:uid="{BC351015-AFDD-4CDD-9B26-30FBC83C1BB4}"/>
    <cellStyle name="Comma 3 5" xfId="1227" xr:uid="{2F6CF111-6D79-40F9-9FD2-7B334B3C72AA}"/>
    <cellStyle name="Comma 3 5 2" xfId="1338" xr:uid="{2D210BEA-D52F-41EB-9841-23557B4C4008}"/>
    <cellStyle name="Comma 3 5 3" xfId="1449" xr:uid="{1CDD1896-4816-4689-BD92-178BE1CA360B}"/>
    <cellStyle name="Comma 3 6" xfId="1243" xr:uid="{A184F7A5-32AD-495D-9982-22E92B33CD15}"/>
    <cellStyle name="Comma 3 7" xfId="1354" xr:uid="{65C0C34C-4BBF-4FF1-BF51-20D9E65AF96C}"/>
    <cellStyle name="Comma 3 8" xfId="1465" xr:uid="{26744F6B-2100-4D46-987A-748760F61D7A}"/>
    <cellStyle name="Comma 3_PL Sch 17 Back Up File" xfId="450" xr:uid="{00000000-0005-0000-0000-0000C1010000}"/>
    <cellStyle name="Comma 30" xfId="451" xr:uid="{00000000-0005-0000-0000-0000C2010000}"/>
    <cellStyle name="Comma 30 2" xfId="1060" xr:uid="{39B85FA7-304D-47D7-B5F1-D26D0B108A7E}"/>
    <cellStyle name="Comma 30 2 2" xfId="1307" xr:uid="{9340770E-260B-4B89-B618-8BD30B6EB44B}"/>
    <cellStyle name="Comma 30 2 3" xfId="1418" xr:uid="{3F1A6C1A-8F49-4EAE-B82E-CFA3657B329E}"/>
    <cellStyle name="Comma 31" xfId="452" xr:uid="{00000000-0005-0000-0000-0000C3010000}"/>
    <cellStyle name="Comma 31 2" xfId="1061" xr:uid="{53E5FAA0-72F3-4BC2-93C4-3E0F0D1AEE6B}"/>
    <cellStyle name="Comma 31 2 2" xfId="1308" xr:uid="{9A4D1072-2238-4C57-B4EA-0C689C087F96}"/>
    <cellStyle name="Comma 31 2 3" xfId="1419" xr:uid="{49007B70-FC2F-4A12-9171-96FFE1A9565D}"/>
    <cellStyle name="Comma 32" xfId="453" xr:uid="{00000000-0005-0000-0000-0000C4010000}"/>
    <cellStyle name="Comma 32 2" xfId="1062" xr:uid="{22BAB8D6-A849-4027-AD77-7F072C0D565A}"/>
    <cellStyle name="Comma 32 2 2" xfId="1309" xr:uid="{6B8B6051-0B28-4053-9FD6-20C7790462B6}"/>
    <cellStyle name="Comma 32 2 3" xfId="1420" xr:uid="{70FD143C-52F5-46D2-8A89-6912A149C176}"/>
    <cellStyle name="Comma 33" xfId="454" xr:uid="{00000000-0005-0000-0000-0000C5010000}"/>
    <cellStyle name="Comma 33 2" xfId="1063" xr:uid="{48208401-BDB7-4F47-BFAF-859754ABBA51}"/>
    <cellStyle name="Comma 33 2 2" xfId="1310" xr:uid="{7C982F09-A6A0-4771-A95A-5117DCCDDCF1}"/>
    <cellStyle name="Comma 33 2 3" xfId="1421" xr:uid="{591A4BCA-CC92-481A-8FB2-1FE6DE810C7A}"/>
    <cellStyle name="Comma 34" xfId="455" xr:uid="{00000000-0005-0000-0000-0000C6010000}"/>
    <cellStyle name="Comma 34 2" xfId="456" xr:uid="{00000000-0005-0000-0000-0000C7010000}"/>
    <cellStyle name="Comma 34 2 2" xfId="1065" xr:uid="{39C54DED-AA2D-47B4-8E46-8295F7E253EA}"/>
    <cellStyle name="Comma 34 2 2 2" xfId="1312" xr:uid="{E7D5EDAD-2703-4965-87EB-B13647C55306}"/>
    <cellStyle name="Comma 34 2 2 3" xfId="1423" xr:uid="{65CA9BA3-3503-4D3C-A929-0AC70CBC2A92}"/>
    <cellStyle name="Comma 34 3" xfId="1064" xr:uid="{79FE1858-F39E-429A-9DDE-AD116702F697}"/>
    <cellStyle name="Comma 34 3 2" xfId="1311" xr:uid="{7BBDB17B-67AA-472F-B50F-891E9F30AEE4}"/>
    <cellStyle name="Comma 34 3 3" xfId="1422" xr:uid="{71A812A0-63C1-49BD-9FCE-0951225F3B91}"/>
    <cellStyle name="Comma 35" xfId="457" xr:uid="{00000000-0005-0000-0000-0000C8010000}"/>
    <cellStyle name="Comma 35 2" xfId="1066" xr:uid="{B55482FC-98F3-43CE-B3D9-07A742F75C0F}"/>
    <cellStyle name="Comma 36" xfId="458" xr:uid="{00000000-0005-0000-0000-0000C9010000}"/>
    <cellStyle name="Comma 36 2" xfId="459" xr:uid="{00000000-0005-0000-0000-0000CA010000}"/>
    <cellStyle name="Comma 36 2 2" xfId="1068" xr:uid="{957D00F8-DE61-4C4B-A91A-31B39BF8E927}"/>
    <cellStyle name="Comma 36 2 2 2" xfId="1314" xr:uid="{6F223711-A0F2-41D9-8B3C-A1530AA37464}"/>
    <cellStyle name="Comma 36 2 2 3" xfId="1425" xr:uid="{E7902F79-D72F-4400-AF19-07051C819836}"/>
    <cellStyle name="Comma 36 3" xfId="1067" xr:uid="{D26F0C82-FD76-4CD1-87F2-337444833D91}"/>
    <cellStyle name="Comma 36 3 2" xfId="1313" xr:uid="{4E8948D2-97A4-47E1-B458-82AC8ED03E2A}"/>
    <cellStyle name="Comma 36 3 3" xfId="1424" xr:uid="{7586BCCB-617B-4EEC-A273-D9541A3823A1}"/>
    <cellStyle name="Comma 36 4" xfId="1481" xr:uid="{663AAD99-633F-466E-9EB0-9494C12A502C}"/>
    <cellStyle name="Comma 37" xfId="1010" xr:uid="{0833CDB0-2124-4B9B-9F78-39757BD12B66}"/>
    <cellStyle name="Comma 37 2" xfId="1238" xr:uid="{18E8A6CD-D251-41F6-BFD1-63331239A54C}"/>
    <cellStyle name="Comma 37 2 2" xfId="1349" xr:uid="{0E709909-7F06-471F-A552-033D5B16E7A3}"/>
    <cellStyle name="Comma 37 2 3" xfId="1460" xr:uid="{3ACAF077-A763-4830-92E6-BCA00B30191D}"/>
    <cellStyle name="Comma 37 3" xfId="1257" xr:uid="{BA0B6ADB-DC86-4E02-BA6E-27F76AC369A2}"/>
    <cellStyle name="Comma 37 4" xfId="1368" xr:uid="{BF2B0D00-02EF-4647-8ABF-D00126595C7D}"/>
    <cellStyle name="Comma 4" xfId="460" xr:uid="{00000000-0005-0000-0000-0000CB010000}"/>
    <cellStyle name="Comma 4 2" xfId="461" xr:uid="{00000000-0005-0000-0000-0000CC010000}"/>
    <cellStyle name="Comma 4 2 2" xfId="1070" xr:uid="{37150F57-12B5-47E7-A8A7-10577F308F24}"/>
    <cellStyle name="Comma 4 2 2 2" xfId="1316" xr:uid="{22D63C8D-DAC2-465F-B7BE-29F9042F1F8F}"/>
    <cellStyle name="Comma 4 2 2 3" xfId="1427" xr:uid="{D73AFE78-8085-4829-9624-5980DAA6B499}"/>
    <cellStyle name="Comma 4 3" xfId="1069" xr:uid="{F88B4326-AED3-4287-892B-441CD69A7C5D}"/>
    <cellStyle name="Comma 4 3 2" xfId="1315" xr:uid="{E8FEB363-1D2F-4AA6-9E07-6FA5FE40124E}"/>
    <cellStyle name="Comma 4 3 3" xfId="1426" xr:uid="{C1B0FF12-74B8-4750-89C9-146274C70502}"/>
    <cellStyle name="Comma 4 3 4" xfId="1477" xr:uid="{825BF4D2-EAC6-43C9-942D-A26556C48D69}"/>
    <cellStyle name="Comma 5" xfId="462" xr:uid="{00000000-0005-0000-0000-0000CD010000}"/>
    <cellStyle name="Comma 5 2" xfId="463" xr:uid="{00000000-0005-0000-0000-0000CE010000}"/>
    <cellStyle name="Comma 5 2 2" xfId="1072" xr:uid="{538C36DB-D0F1-45C0-B9BF-4161723D2585}"/>
    <cellStyle name="Comma 5 2 2 2" xfId="1318" xr:uid="{DEFF1141-4809-40F0-9BA0-947558D82EAC}"/>
    <cellStyle name="Comma 5 2 2 3" xfId="1429" xr:uid="{3D0FDD44-1F42-4AE0-9FA3-32DE22D7EA6F}"/>
    <cellStyle name="Comma 5 3" xfId="464" xr:uid="{00000000-0005-0000-0000-0000CF010000}"/>
    <cellStyle name="Comma 5 3 2" xfId="1073" xr:uid="{D68C3D22-CF31-423B-805C-694552A94D3C}"/>
    <cellStyle name="Comma 5 3 2 2" xfId="1319" xr:uid="{5BA6C0D6-2CD8-4EFD-8974-36DE9E7CBAE2}"/>
    <cellStyle name="Comma 5 3 2 3" xfId="1430" xr:uid="{8185965E-A034-4CFA-B19E-DE243C34BCBE}"/>
    <cellStyle name="Comma 5 4" xfId="1071" xr:uid="{7D74078E-E32B-40AE-925F-FEA6756A76EC}"/>
    <cellStyle name="Comma 5 4 2" xfId="1317" xr:uid="{09A9A0B4-387F-41B2-BF52-08DE4FE78F7A}"/>
    <cellStyle name="Comma 5 4 3" xfId="1428" xr:uid="{0FF709F0-D4D3-40CE-821A-09E29FF84B29}"/>
    <cellStyle name="Comma 5_ADDITIONAL INFORMATION 11-12_Final_180412" xfId="465" xr:uid="{00000000-0005-0000-0000-0000D0010000}"/>
    <cellStyle name="Comma 52" xfId="997" xr:uid="{6DACB713-7458-42E4-A142-C110BBBF9036}"/>
    <cellStyle name="Comma 52 2" xfId="1001" xr:uid="{EBF00F71-8EFE-41E6-A74A-3B19F5B592D0}"/>
    <cellStyle name="Comma 52 2 2" xfId="1223" xr:uid="{C79454EC-CAC6-4EEB-B424-38955BD7BE70}"/>
    <cellStyle name="Comma 52 2 2 2" xfId="1334" xr:uid="{88A8874C-3146-4AD6-9CC7-AC2120EACA44}"/>
    <cellStyle name="Comma 52 2 2 3" xfId="1445" xr:uid="{E6B9D663-8C49-43FE-8E85-10C7FE554421}"/>
    <cellStyle name="Comma 52 2 3" xfId="1240" xr:uid="{9B259AA1-81EA-45A6-905F-7E608E07CE5C}"/>
    <cellStyle name="Comma 52 2 3 2" xfId="1351" xr:uid="{86636DCD-1504-44EC-A635-34A946350BA0}"/>
    <cellStyle name="Comma 52 2 3 3" xfId="1462" xr:uid="{8ABAC1A7-C006-4680-9F62-F16D8C384148}"/>
    <cellStyle name="Comma 52 2 4" xfId="1254" xr:uid="{41B8B147-971F-4A6C-A380-E28C862AA840}"/>
    <cellStyle name="Comma 52 2 5" xfId="1365" xr:uid="{6E846915-C7F4-423A-BA71-77703B6AD668}"/>
    <cellStyle name="Comma 52 3" xfId="1221" xr:uid="{7DF157C1-EFD6-431B-911C-B4D77E693813}"/>
    <cellStyle name="Comma 52 3 2" xfId="1332" xr:uid="{6F8071FB-24B3-46C7-999F-F6BC4F530FDE}"/>
    <cellStyle name="Comma 52 3 3" xfId="1443" xr:uid="{30D10ABB-A20A-4140-A071-8E494EE7D3BF}"/>
    <cellStyle name="Comma 52 4" xfId="1236" xr:uid="{A99102A6-F1AF-486D-AA03-86D93E8E461B}"/>
    <cellStyle name="Comma 52 4 2" xfId="1347" xr:uid="{796BE5E5-9CAB-4847-91C8-2A258635C595}"/>
    <cellStyle name="Comma 52 4 3" xfId="1458" xr:uid="{4A363AA7-0505-42F6-ADD2-BDC4423BB59D}"/>
    <cellStyle name="Comma 52 5" xfId="1252" xr:uid="{A77288E6-7612-4A43-AE19-48B4E8620C3B}"/>
    <cellStyle name="Comma 52 6" xfId="1363" xr:uid="{B3421FE1-4F37-4F40-9821-E18344174F92}"/>
    <cellStyle name="Comma 6" xfId="466" xr:uid="{00000000-0005-0000-0000-0000D1010000}"/>
    <cellStyle name="Comma 6 2" xfId="1074" xr:uid="{B04F5890-BF38-423F-A70F-447F945C30C6}"/>
    <cellStyle name="Comma 6 2 2" xfId="1320" xr:uid="{23C5C15E-8098-44D1-9C15-20082B84F4AE}"/>
    <cellStyle name="Comma 6 2 3" xfId="1431" xr:uid="{05661950-107D-4EC9-ADF8-DB58C720CB29}"/>
    <cellStyle name="Comma 7" xfId="467" xr:uid="{00000000-0005-0000-0000-0000D2010000}"/>
    <cellStyle name="Comma 7 2" xfId="1075" xr:uid="{8A74BE0B-C082-499B-8EFC-3D341181EC8C}"/>
    <cellStyle name="Comma 7 2 2" xfId="1321" xr:uid="{8C225B85-D834-4CA2-BF14-C549E540BCDB}"/>
    <cellStyle name="Comma 7 2 3" xfId="1432" xr:uid="{2CFF4C68-DE9E-4BCB-A9CE-8055AF6C4BB5}"/>
    <cellStyle name="Comma 8" xfId="468" xr:uid="{00000000-0005-0000-0000-0000D3010000}"/>
    <cellStyle name="Comma 8 2" xfId="1076" xr:uid="{6191E91E-E80B-4B95-BECE-B3911CE4CDE5}"/>
    <cellStyle name="Comma 8 2 2" xfId="1322" xr:uid="{449AEBCB-4AB5-40F1-8133-BCF5EF0BBD78}"/>
    <cellStyle name="Comma 8 2 3" xfId="1433" xr:uid="{BC8612D3-8C07-4DE0-9439-5541413624CA}"/>
    <cellStyle name="Comma 9" xfId="469" xr:uid="{00000000-0005-0000-0000-0000D4010000}"/>
    <cellStyle name="Comma 9 2" xfId="1077" xr:uid="{B1327A10-4248-47EC-A1F1-AE10BF65687B}"/>
    <cellStyle name="Comma 9 2 2" xfId="1323" xr:uid="{396F9CF4-7E08-4CA7-9E15-7671DB1E8D0B}"/>
    <cellStyle name="Comma 9 2 3" xfId="1434" xr:uid="{568F5B24-C842-4216-90EE-A3764AFD3BB3}"/>
    <cellStyle name="Currency 2" xfId="470" xr:uid="{00000000-0005-0000-0000-0000D5010000}"/>
    <cellStyle name="Custom - Style8" xfId="471" xr:uid="{00000000-0005-0000-0000-0000D6010000}"/>
    <cellStyle name="Custom - Style8 2" xfId="1078" xr:uid="{F2E0D995-A8A9-4887-B48D-807A6827B4AE}"/>
    <cellStyle name="Explanatory Text 10" xfId="472" xr:uid="{00000000-0005-0000-0000-0000D7010000}"/>
    <cellStyle name="Explanatory Text 11" xfId="473" xr:uid="{00000000-0005-0000-0000-0000D8010000}"/>
    <cellStyle name="Explanatory Text 12" xfId="474" xr:uid="{00000000-0005-0000-0000-0000D9010000}"/>
    <cellStyle name="Explanatory Text 13" xfId="475" xr:uid="{00000000-0005-0000-0000-0000DA010000}"/>
    <cellStyle name="Explanatory Text 2" xfId="476" xr:uid="{00000000-0005-0000-0000-0000DB010000}"/>
    <cellStyle name="Explanatory Text 2 2" xfId="477" xr:uid="{00000000-0005-0000-0000-0000DC010000}"/>
    <cellStyle name="Explanatory Text 2 3" xfId="478" xr:uid="{00000000-0005-0000-0000-0000DD010000}"/>
    <cellStyle name="Explanatory Text 3" xfId="479" xr:uid="{00000000-0005-0000-0000-0000DE010000}"/>
    <cellStyle name="Explanatory Text 4" xfId="480" xr:uid="{00000000-0005-0000-0000-0000DF010000}"/>
    <cellStyle name="Explanatory Text 5" xfId="481" xr:uid="{00000000-0005-0000-0000-0000E0010000}"/>
    <cellStyle name="Explanatory Text 6" xfId="482" xr:uid="{00000000-0005-0000-0000-0000E1010000}"/>
    <cellStyle name="Explanatory Text 7" xfId="483" xr:uid="{00000000-0005-0000-0000-0000E2010000}"/>
    <cellStyle name="Explanatory Text 8" xfId="484" xr:uid="{00000000-0005-0000-0000-0000E3010000}"/>
    <cellStyle name="Explanatory Text 9" xfId="485" xr:uid="{00000000-0005-0000-0000-0000E4010000}"/>
    <cellStyle name="Good 10" xfId="486" xr:uid="{00000000-0005-0000-0000-0000E5010000}"/>
    <cellStyle name="Good 11" xfId="487" xr:uid="{00000000-0005-0000-0000-0000E6010000}"/>
    <cellStyle name="Good 12" xfId="488" xr:uid="{00000000-0005-0000-0000-0000E7010000}"/>
    <cellStyle name="Good 13" xfId="489" xr:uid="{00000000-0005-0000-0000-0000E8010000}"/>
    <cellStyle name="Good 2" xfId="490" xr:uid="{00000000-0005-0000-0000-0000E9010000}"/>
    <cellStyle name="Good 2 2" xfId="491" xr:uid="{00000000-0005-0000-0000-0000EA010000}"/>
    <cellStyle name="Good 2 3" xfId="492" xr:uid="{00000000-0005-0000-0000-0000EB010000}"/>
    <cellStyle name="Good 3" xfId="493" xr:uid="{00000000-0005-0000-0000-0000EC010000}"/>
    <cellStyle name="Good 4" xfId="494" xr:uid="{00000000-0005-0000-0000-0000ED010000}"/>
    <cellStyle name="Good 5" xfId="495" xr:uid="{00000000-0005-0000-0000-0000EE010000}"/>
    <cellStyle name="Good 6" xfId="496" xr:uid="{00000000-0005-0000-0000-0000EF010000}"/>
    <cellStyle name="Good 7" xfId="497" xr:uid="{00000000-0005-0000-0000-0000F0010000}"/>
    <cellStyle name="Good 8" xfId="498" xr:uid="{00000000-0005-0000-0000-0000F1010000}"/>
    <cellStyle name="Good 9" xfId="499" xr:uid="{00000000-0005-0000-0000-0000F2010000}"/>
    <cellStyle name="Heading 1 10" xfId="500" xr:uid="{00000000-0005-0000-0000-0000F3010000}"/>
    <cellStyle name="Heading 1 11" xfId="501" xr:uid="{00000000-0005-0000-0000-0000F4010000}"/>
    <cellStyle name="Heading 1 12" xfId="502" xr:uid="{00000000-0005-0000-0000-0000F5010000}"/>
    <cellStyle name="Heading 1 13" xfId="503" xr:uid="{00000000-0005-0000-0000-0000F6010000}"/>
    <cellStyle name="Heading 1 2" xfId="504" xr:uid="{00000000-0005-0000-0000-0000F7010000}"/>
    <cellStyle name="Heading 1 2 2" xfId="505" xr:uid="{00000000-0005-0000-0000-0000F8010000}"/>
    <cellStyle name="Heading 1 2 3" xfId="506" xr:uid="{00000000-0005-0000-0000-0000F9010000}"/>
    <cellStyle name="Heading 1 2_Additional Info_ Dipankar Maity31.03.2012" xfId="507" xr:uid="{00000000-0005-0000-0000-0000FA010000}"/>
    <cellStyle name="Heading 1 3" xfId="508" xr:uid="{00000000-0005-0000-0000-0000FB010000}"/>
    <cellStyle name="Heading 1 4" xfId="509" xr:uid="{00000000-0005-0000-0000-0000FC010000}"/>
    <cellStyle name="Heading 1 5" xfId="510" xr:uid="{00000000-0005-0000-0000-0000FD010000}"/>
    <cellStyle name="Heading 1 6" xfId="511" xr:uid="{00000000-0005-0000-0000-0000FE010000}"/>
    <cellStyle name="Heading 1 7" xfId="512" xr:uid="{00000000-0005-0000-0000-0000FF010000}"/>
    <cellStyle name="Heading 1 8" xfId="513" xr:uid="{00000000-0005-0000-0000-000000020000}"/>
    <cellStyle name="Heading 1 9" xfId="514" xr:uid="{00000000-0005-0000-0000-000001020000}"/>
    <cellStyle name="Heading 2 10" xfId="515" xr:uid="{00000000-0005-0000-0000-000002020000}"/>
    <cellStyle name="Heading 2 11" xfId="516" xr:uid="{00000000-0005-0000-0000-000003020000}"/>
    <cellStyle name="Heading 2 12" xfId="517" xr:uid="{00000000-0005-0000-0000-000004020000}"/>
    <cellStyle name="Heading 2 13" xfId="518" xr:uid="{00000000-0005-0000-0000-000005020000}"/>
    <cellStyle name="Heading 2 2" xfId="519" xr:uid="{00000000-0005-0000-0000-000006020000}"/>
    <cellStyle name="Heading 2 2 2" xfId="520" xr:uid="{00000000-0005-0000-0000-000007020000}"/>
    <cellStyle name="Heading 2 2 3" xfId="521" xr:uid="{00000000-0005-0000-0000-000008020000}"/>
    <cellStyle name="Heading 2 2_Additional Info_ Dipankar Maity31.03.2012" xfId="522" xr:uid="{00000000-0005-0000-0000-000009020000}"/>
    <cellStyle name="Heading 2 3" xfId="523" xr:uid="{00000000-0005-0000-0000-00000A020000}"/>
    <cellStyle name="Heading 2 4" xfId="524" xr:uid="{00000000-0005-0000-0000-00000B020000}"/>
    <cellStyle name="Heading 2 5" xfId="525" xr:uid="{00000000-0005-0000-0000-00000C020000}"/>
    <cellStyle name="Heading 2 6" xfId="526" xr:uid="{00000000-0005-0000-0000-00000D020000}"/>
    <cellStyle name="Heading 2 7" xfId="527" xr:uid="{00000000-0005-0000-0000-00000E020000}"/>
    <cellStyle name="Heading 2 8" xfId="528" xr:uid="{00000000-0005-0000-0000-00000F020000}"/>
    <cellStyle name="Heading 2 9" xfId="529" xr:uid="{00000000-0005-0000-0000-000010020000}"/>
    <cellStyle name="Heading 3 10" xfId="530" xr:uid="{00000000-0005-0000-0000-000011020000}"/>
    <cellStyle name="Heading 3 11" xfId="531" xr:uid="{00000000-0005-0000-0000-000012020000}"/>
    <cellStyle name="Heading 3 12" xfId="532" xr:uid="{00000000-0005-0000-0000-000013020000}"/>
    <cellStyle name="Heading 3 13" xfId="533" xr:uid="{00000000-0005-0000-0000-000014020000}"/>
    <cellStyle name="Heading 3 2" xfId="534" xr:uid="{00000000-0005-0000-0000-000015020000}"/>
    <cellStyle name="Heading 3 2 2" xfId="535" xr:uid="{00000000-0005-0000-0000-000016020000}"/>
    <cellStyle name="Heading 3 2 3" xfId="536" xr:uid="{00000000-0005-0000-0000-000017020000}"/>
    <cellStyle name="Heading 3 2_Additional Info_ Dipankar Maity31.03.2012" xfId="537" xr:uid="{00000000-0005-0000-0000-000018020000}"/>
    <cellStyle name="Heading 3 3" xfId="538" xr:uid="{00000000-0005-0000-0000-000019020000}"/>
    <cellStyle name="Heading 3 4" xfId="539" xr:uid="{00000000-0005-0000-0000-00001A020000}"/>
    <cellStyle name="Heading 3 5" xfId="540" xr:uid="{00000000-0005-0000-0000-00001B020000}"/>
    <cellStyle name="Heading 3 6" xfId="541" xr:uid="{00000000-0005-0000-0000-00001C020000}"/>
    <cellStyle name="Heading 3 7" xfId="542" xr:uid="{00000000-0005-0000-0000-00001D020000}"/>
    <cellStyle name="Heading 3 8" xfId="543" xr:uid="{00000000-0005-0000-0000-00001E020000}"/>
    <cellStyle name="Heading 3 9" xfId="544" xr:uid="{00000000-0005-0000-0000-00001F020000}"/>
    <cellStyle name="Heading 4 10" xfId="545" xr:uid="{00000000-0005-0000-0000-000020020000}"/>
    <cellStyle name="Heading 4 11" xfId="546" xr:uid="{00000000-0005-0000-0000-000021020000}"/>
    <cellStyle name="Heading 4 12" xfId="547" xr:uid="{00000000-0005-0000-0000-000022020000}"/>
    <cellStyle name="Heading 4 13" xfId="548" xr:uid="{00000000-0005-0000-0000-000023020000}"/>
    <cellStyle name="Heading 4 2" xfId="549" xr:uid="{00000000-0005-0000-0000-000024020000}"/>
    <cellStyle name="Heading 4 2 2" xfId="550" xr:uid="{00000000-0005-0000-0000-000025020000}"/>
    <cellStyle name="Heading 4 2 3" xfId="551" xr:uid="{00000000-0005-0000-0000-000026020000}"/>
    <cellStyle name="Heading 4 3" xfId="552" xr:uid="{00000000-0005-0000-0000-000027020000}"/>
    <cellStyle name="Heading 4 4" xfId="553" xr:uid="{00000000-0005-0000-0000-000028020000}"/>
    <cellStyle name="Heading 4 5" xfId="554" xr:uid="{00000000-0005-0000-0000-000029020000}"/>
    <cellStyle name="Heading 4 6" xfId="555" xr:uid="{00000000-0005-0000-0000-00002A020000}"/>
    <cellStyle name="Heading 4 7" xfId="556" xr:uid="{00000000-0005-0000-0000-00002B020000}"/>
    <cellStyle name="Heading 4 8" xfId="557" xr:uid="{00000000-0005-0000-0000-00002C020000}"/>
    <cellStyle name="Heading 4 9" xfId="558" xr:uid="{00000000-0005-0000-0000-00002D020000}"/>
    <cellStyle name="Hyperlink 2" xfId="559" xr:uid="{00000000-0005-0000-0000-00002E020000}"/>
    <cellStyle name="Input 10" xfId="560" xr:uid="{00000000-0005-0000-0000-00002F020000}"/>
    <cellStyle name="Input 11" xfId="561" xr:uid="{00000000-0005-0000-0000-000030020000}"/>
    <cellStyle name="Input 12" xfId="562" xr:uid="{00000000-0005-0000-0000-000031020000}"/>
    <cellStyle name="Input 13" xfId="563" xr:uid="{00000000-0005-0000-0000-000032020000}"/>
    <cellStyle name="Input 2" xfId="564" xr:uid="{00000000-0005-0000-0000-000033020000}"/>
    <cellStyle name="Input 2 2" xfId="565" xr:uid="{00000000-0005-0000-0000-000034020000}"/>
    <cellStyle name="Input 2 3" xfId="566" xr:uid="{00000000-0005-0000-0000-000035020000}"/>
    <cellStyle name="Input 2_Additional Info_ Dipankar Maity31.03.2012" xfId="567" xr:uid="{00000000-0005-0000-0000-000036020000}"/>
    <cellStyle name="Input 3" xfId="568" xr:uid="{00000000-0005-0000-0000-000037020000}"/>
    <cellStyle name="Input 4" xfId="569" xr:uid="{00000000-0005-0000-0000-000038020000}"/>
    <cellStyle name="Input 5" xfId="570" xr:uid="{00000000-0005-0000-0000-000039020000}"/>
    <cellStyle name="Input 6" xfId="571" xr:uid="{00000000-0005-0000-0000-00003A020000}"/>
    <cellStyle name="Input 7" xfId="572" xr:uid="{00000000-0005-0000-0000-00003B020000}"/>
    <cellStyle name="Input 8" xfId="573" xr:uid="{00000000-0005-0000-0000-00003C020000}"/>
    <cellStyle name="Input 9" xfId="574" xr:uid="{00000000-0005-0000-0000-00003D020000}"/>
    <cellStyle name="Linked Cell 10" xfId="575" xr:uid="{00000000-0005-0000-0000-00003E020000}"/>
    <cellStyle name="Linked Cell 11" xfId="576" xr:uid="{00000000-0005-0000-0000-00003F020000}"/>
    <cellStyle name="Linked Cell 12" xfId="577" xr:uid="{00000000-0005-0000-0000-000040020000}"/>
    <cellStyle name="Linked Cell 13" xfId="578" xr:uid="{00000000-0005-0000-0000-000041020000}"/>
    <cellStyle name="Linked Cell 2" xfId="579" xr:uid="{00000000-0005-0000-0000-000042020000}"/>
    <cellStyle name="Linked Cell 2 2" xfId="580" xr:uid="{00000000-0005-0000-0000-000043020000}"/>
    <cellStyle name="Linked Cell 2 3" xfId="581" xr:uid="{00000000-0005-0000-0000-000044020000}"/>
    <cellStyle name="Linked Cell 2_Additional Info_ Dipankar Maity31.03.2012" xfId="582" xr:uid="{00000000-0005-0000-0000-000045020000}"/>
    <cellStyle name="Linked Cell 3" xfId="583" xr:uid="{00000000-0005-0000-0000-000046020000}"/>
    <cellStyle name="Linked Cell 4" xfId="584" xr:uid="{00000000-0005-0000-0000-000047020000}"/>
    <cellStyle name="Linked Cell 5" xfId="585" xr:uid="{00000000-0005-0000-0000-000048020000}"/>
    <cellStyle name="Linked Cell 6" xfId="586" xr:uid="{00000000-0005-0000-0000-000049020000}"/>
    <cellStyle name="Linked Cell 7" xfId="587" xr:uid="{00000000-0005-0000-0000-00004A020000}"/>
    <cellStyle name="Linked Cell 8" xfId="588" xr:uid="{00000000-0005-0000-0000-00004B020000}"/>
    <cellStyle name="Linked Cell 9" xfId="589" xr:uid="{00000000-0005-0000-0000-00004C020000}"/>
    <cellStyle name="Neutral 10" xfId="590" xr:uid="{00000000-0005-0000-0000-00004D020000}"/>
    <cellStyle name="Neutral 11" xfId="591" xr:uid="{00000000-0005-0000-0000-00004E020000}"/>
    <cellStyle name="Neutral 12" xfId="592" xr:uid="{00000000-0005-0000-0000-00004F020000}"/>
    <cellStyle name="Neutral 13" xfId="593" xr:uid="{00000000-0005-0000-0000-000050020000}"/>
    <cellStyle name="Neutral 2" xfId="594" xr:uid="{00000000-0005-0000-0000-000051020000}"/>
    <cellStyle name="Neutral 2 2" xfId="595" xr:uid="{00000000-0005-0000-0000-000052020000}"/>
    <cellStyle name="Neutral 2 3" xfId="596" xr:uid="{00000000-0005-0000-0000-000053020000}"/>
    <cellStyle name="Neutral 3" xfId="597" xr:uid="{00000000-0005-0000-0000-000054020000}"/>
    <cellStyle name="Neutral 4" xfId="598" xr:uid="{00000000-0005-0000-0000-000055020000}"/>
    <cellStyle name="Neutral 5" xfId="599" xr:uid="{00000000-0005-0000-0000-000056020000}"/>
    <cellStyle name="Neutral 6" xfId="600" xr:uid="{00000000-0005-0000-0000-000057020000}"/>
    <cellStyle name="Neutral 7" xfId="601" xr:uid="{00000000-0005-0000-0000-000058020000}"/>
    <cellStyle name="Neutral 8" xfId="602" xr:uid="{00000000-0005-0000-0000-000059020000}"/>
    <cellStyle name="Neutral 9" xfId="603" xr:uid="{00000000-0005-0000-0000-00005A020000}"/>
    <cellStyle name="Normal" xfId="0" builtinId="0"/>
    <cellStyle name="Normal 10" xfId="604" xr:uid="{00000000-0005-0000-0000-00005C020000}"/>
    <cellStyle name="Normal 10 2" xfId="605" xr:uid="{00000000-0005-0000-0000-00005D020000}"/>
    <cellStyle name="Normal 10 2 2" xfId="606" xr:uid="{00000000-0005-0000-0000-00005E020000}"/>
    <cellStyle name="Normal 10 2 2 2" xfId="607" xr:uid="{00000000-0005-0000-0000-00005F020000}"/>
    <cellStyle name="Normal 10 2 3" xfId="608" xr:uid="{00000000-0005-0000-0000-000060020000}"/>
    <cellStyle name="Normal 10 2 4" xfId="609" xr:uid="{00000000-0005-0000-0000-000061020000}"/>
    <cellStyle name="Normal 10 2 5" xfId="996" xr:uid="{19BA162F-B3A0-4BC6-8D27-30B2F7027F8C}"/>
    <cellStyle name="Normal 10 2_BS - Variance Sept 2010-Final" xfId="610" xr:uid="{00000000-0005-0000-0000-000062020000}"/>
    <cellStyle name="Normal 10 3" xfId="611" xr:uid="{00000000-0005-0000-0000-000063020000}"/>
    <cellStyle name="Normal 10 3 2" xfId="612" xr:uid="{00000000-0005-0000-0000-000064020000}"/>
    <cellStyle name="Normal 10 3 3" xfId="613" xr:uid="{00000000-0005-0000-0000-000065020000}"/>
    <cellStyle name="Normal 10 3 4" xfId="614" xr:uid="{00000000-0005-0000-0000-000066020000}"/>
    <cellStyle name="Normal 10 4" xfId="615" xr:uid="{00000000-0005-0000-0000-000067020000}"/>
    <cellStyle name="Normal 10 5" xfId="616" xr:uid="{00000000-0005-0000-0000-000068020000}"/>
    <cellStyle name="Normal 10 6" xfId="617" xr:uid="{00000000-0005-0000-0000-000069020000}"/>
    <cellStyle name="Normal 10 6 2" xfId="998" xr:uid="{8490961D-FC54-4C72-BDD2-4C26DE38212F}"/>
    <cellStyle name="Normal 10_BS - Variance Sept 2010-Final" xfId="618" xr:uid="{00000000-0005-0000-0000-00006A020000}"/>
    <cellStyle name="Normal 109" xfId="1002" xr:uid="{C9FF4F8A-8544-44A4-A2E5-E991A02A1089}"/>
    <cellStyle name="Normal 109 2" xfId="1224" xr:uid="{30375D5A-9571-4C19-AE7F-996EE7DEF0F0}"/>
    <cellStyle name="Normal 109 2 2" xfId="1335" xr:uid="{879E4BB3-F996-4580-BB54-71DA02CD2085}"/>
    <cellStyle name="Normal 109 2 3" xfId="1446" xr:uid="{1C51D66E-31CF-4457-910E-7C9A76CC2599}"/>
    <cellStyle name="Normal 109 3" xfId="1241" xr:uid="{786033F8-A263-4CE1-9B09-85E095F28938}"/>
    <cellStyle name="Normal 109 3 2" xfId="1352" xr:uid="{212B5C24-D0DF-48C3-A8D7-47F2B28D088B}"/>
    <cellStyle name="Normal 109 3 3" xfId="1463" xr:uid="{FD3C3EB7-94D7-462D-A926-72A36A4DD91D}"/>
    <cellStyle name="Normal 109 4" xfId="1255" xr:uid="{E2872722-EB96-4611-BB63-2A3D9F0F398C}"/>
    <cellStyle name="Normal 109 5" xfId="1366" xr:uid="{395CF4F2-F69D-4CBD-8467-42B453595D3C}"/>
    <cellStyle name="Normal 11" xfId="619" xr:uid="{00000000-0005-0000-0000-00006B020000}"/>
    <cellStyle name="Normal 11 2" xfId="620" xr:uid="{00000000-0005-0000-0000-00006C020000}"/>
    <cellStyle name="Normal 11 2 2" xfId="621" xr:uid="{00000000-0005-0000-0000-00006D020000}"/>
    <cellStyle name="Normal 11 2 2 2" xfId="622" xr:uid="{00000000-0005-0000-0000-00006E020000}"/>
    <cellStyle name="Normal 11 2 2 3" xfId="1079" xr:uid="{A4FB5E19-5FF5-4019-969C-4AF421EF80FA}"/>
    <cellStyle name="Normal 11 2 2 3 2" xfId="1324" xr:uid="{EB9A9863-2007-4899-87EC-45E795F15F88}"/>
    <cellStyle name="Normal 11 2 2 3 3" xfId="1435" xr:uid="{782EC268-890D-4139-A692-8EECDD5F271F}"/>
    <cellStyle name="Normal 11 2 2 4" xfId="1228" xr:uid="{DF6D44C4-2E7A-4E08-8D29-5754374D7974}"/>
    <cellStyle name="Normal 11 2 2 4 2" xfId="1339" xr:uid="{1F8E6B74-7326-4ECD-BD6A-193F3ED1CB94}"/>
    <cellStyle name="Normal 11 2 2 4 3" xfId="1450" xr:uid="{FE1A8982-5E86-4BD5-9252-E1A9363463B2}"/>
    <cellStyle name="Normal 11 2 2 5" xfId="1244" xr:uid="{D999D68F-91F7-4F03-BA8F-8E4AAB9C00FC}"/>
    <cellStyle name="Normal 11 2 2 6" xfId="1355" xr:uid="{AD5DE022-0DE8-4FCB-9A7E-C2E340354636}"/>
    <cellStyle name="Normal 11 2 2 7" xfId="1466" xr:uid="{8E68938E-64CC-48FC-824E-8ADDE759461D}"/>
    <cellStyle name="Normal 11_BS - Variance Sept 2010-Final" xfId="623" xr:uid="{00000000-0005-0000-0000-00006F020000}"/>
    <cellStyle name="Normal 12" xfId="624" xr:uid="{00000000-0005-0000-0000-000070020000}"/>
    <cellStyle name="Normal 12 2" xfId="625" xr:uid="{00000000-0005-0000-0000-000071020000}"/>
    <cellStyle name="Normal 12 2 2" xfId="1080" xr:uid="{61509B85-3CBB-48E4-9898-EE6E3BD43466}"/>
    <cellStyle name="Normal 13" xfId="626" xr:uid="{00000000-0005-0000-0000-000072020000}"/>
    <cellStyle name="Normal 13 2" xfId="627" xr:uid="{00000000-0005-0000-0000-000073020000}"/>
    <cellStyle name="Normal 13 2 2" xfId="628" xr:uid="{00000000-0005-0000-0000-000074020000}"/>
    <cellStyle name="Normal 13 2 2 2" xfId="629" xr:uid="{00000000-0005-0000-0000-000075020000}"/>
    <cellStyle name="Normal 13 2 2 2 2" xfId="630" xr:uid="{00000000-0005-0000-0000-000076020000}"/>
    <cellStyle name="Normal 13_BS - Variance Sept 2010-Final" xfId="631" xr:uid="{00000000-0005-0000-0000-000077020000}"/>
    <cellStyle name="Normal 14" xfId="632" xr:uid="{00000000-0005-0000-0000-000078020000}"/>
    <cellStyle name="Normal 15" xfId="633" xr:uid="{00000000-0005-0000-0000-000079020000}"/>
    <cellStyle name="Normal 15 2" xfId="634" xr:uid="{00000000-0005-0000-0000-00007A020000}"/>
    <cellStyle name="Normal 15 2 2" xfId="635" xr:uid="{00000000-0005-0000-0000-00007B020000}"/>
    <cellStyle name="Normal 15 2_BS - Variance Sept 2010-Final" xfId="636" xr:uid="{00000000-0005-0000-0000-00007C020000}"/>
    <cellStyle name="Normal 15 3" xfId="637" xr:uid="{00000000-0005-0000-0000-00007D020000}"/>
    <cellStyle name="Normal 15_15-16-17 dec 2008" xfId="638" xr:uid="{00000000-0005-0000-0000-00007E020000}"/>
    <cellStyle name="Normal 16" xfId="639" xr:uid="{00000000-0005-0000-0000-00007F020000}"/>
    <cellStyle name="Normal 17" xfId="640" xr:uid="{00000000-0005-0000-0000-000080020000}"/>
    <cellStyle name="Normal 18" xfId="641" xr:uid="{00000000-0005-0000-0000-000081020000}"/>
    <cellStyle name="Normal 19" xfId="642" xr:uid="{00000000-0005-0000-0000-000082020000}"/>
    <cellStyle name="Normal 19 2" xfId="1081" xr:uid="{9C66DF72-0F45-4474-A5E3-316B76600387}"/>
    <cellStyle name="Normal 2" xfId="643" xr:uid="{00000000-0005-0000-0000-000083020000}"/>
    <cellStyle name="Normal 2 10" xfId="644" xr:uid="{00000000-0005-0000-0000-000084020000}"/>
    <cellStyle name="Normal 2 10 2" xfId="1083" xr:uid="{2BCB60DA-D914-4086-9B8A-FBDD75E7F84A}"/>
    <cellStyle name="Normal 2 11" xfId="645" xr:uid="{00000000-0005-0000-0000-000085020000}"/>
    <cellStyle name="Normal 2 11 2" xfId="1084" xr:uid="{1236EB28-3D89-4DBA-B906-15C5C2C66A79}"/>
    <cellStyle name="Normal 2 12" xfId="646" xr:uid="{00000000-0005-0000-0000-000086020000}"/>
    <cellStyle name="Normal 2 12 2" xfId="1085" xr:uid="{88C4A8FC-2E0F-43E2-A78F-B128674A83A7}"/>
    <cellStyle name="Normal 2 13" xfId="647" xr:uid="{00000000-0005-0000-0000-000087020000}"/>
    <cellStyle name="Normal 2 13 2" xfId="1086" xr:uid="{CB05C553-36AC-4B46-8427-7C86D283BF0E}"/>
    <cellStyle name="Normal 2 14" xfId="648" xr:uid="{00000000-0005-0000-0000-000088020000}"/>
    <cellStyle name="Normal 2 15" xfId="649" xr:uid="{00000000-0005-0000-0000-000089020000}"/>
    <cellStyle name="Normal 2 16" xfId="650" xr:uid="{00000000-0005-0000-0000-00008A020000}"/>
    <cellStyle name="Normal 2 16 2" xfId="1087" xr:uid="{E23CF9C4-3105-4CAE-89C1-C01F9A6E1CD0}"/>
    <cellStyle name="Normal 2 16 2 2" xfId="1325" xr:uid="{CBE2D47E-65F3-4473-ABC1-250D51A7F03C}"/>
    <cellStyle name="Normal 2 16 2 3" xfId="1436" xr:uid="{70067580-5D1D-4BC6-BD09-CD9EDD88811F}"/>
    <cellStyle name="Normal 2 16 3" xfId="1229" xr:uid="{8D297B6A-866E-4E18-B1E1-707149CDB112}"/>
    <cellStyle name="Normal 2 16 3 2" xfId="1340" xr:uid="{66AA12A7-0BA1-40DD-9CCF-286D227E1A64}"/>
    <cellStyle name="Normal 2 16 3 3" xfId="1451" xr:uid="{2D5E29EB-A9F0-4E12-B96B-3C6BB18E23AF}"/>
    <cellStyle name="Normal 2 16 4" xfId="1245" xr:uid="{2211B90A-A2FA-488B-AAEF-D25AF66FE09A}"/>
    <cellStyle name="Normal 2 16 5" xfId="1356" xr:uid="{3817A80D-4BE3-4709-8D12-EE811E2F66DB}"/>
    <cellStyle name="Normal 2 16 6" xfId="1467" xr:uid="{B326FFFE-71F8-4674-9316-E45A5A463C20}"/>
    <cellStyle name="Normal 2 17" xfId="651" xr:uid="{00000000-0005-0000-0000-00008B020000}"/>
    <cellStyle name="Normal 2 17 2" xfId="1088" xr:uid="{0E2501F4-F1F5-463C-A9E6-A29CAF9E8F0C}"/>
    <cellStyle name="Normal 2 17 2 2" xfId="1326" xr:uid="{2F737EB2-E09B-414F-8A09-B599F1D70213}"/>
    <cellStyle name="Normal 2 17 2 3" xfId="1437" xr:uid="{03D13E1A-56C3-4C7F-9F2F-297C809AA829}"/>
    <cellStyle name="Normal 2 17 3" xfId="1230" xr:uid="{A2C7357B-0173-4F3E-B985-DE9F10414FBD}"/>
    <cellStyle name="Normal 2 17 3 2" xfId="1341" xr:uid="{162BB9B8-E1C0-4A74-AF65-B4043100BA3B}"/>
    <cellStyle name="Normal 2 17 3 3" xfId="1452" xr:uid="{66F67C8F-A68D-4BD1-A80F-9307058E04F7}"/>
    <cellStyle name="Normal 2 17 4" xfId="1246" xr:uid="{9ED1D22F-C702-4E05-8CDF-2BFCC728B194}"/>
    <cellStyle name="Normal 2 17 5" xfId="1357" xr:uid="{5E964455-2F43-46E9-B4B9-06A812C6D303}"/>
    <cellStyle name="Normal 2 17 6" xfId="1468" xr:uid="{7C513F6E-BE6C-41D7-AC70-BD1537D15015}"/>
    <cellStyle name="Normal 2 18" xfId="652" xr:uid="{00000000-0005-0000-0000-00008C020000}"/>
    <cellStyle name="Normal 2 19" xfId="653" xr:uid="{00000000-0005-0000-0000-00008D020000}"/>
    <cellStyle name="Normal 2 19 2" xfId="1089" xr:uid="{97961FCA-16B1-4960-88E0-73A34307EEEC}"/>
    <cellStyle name="Normal 2 2" xfId="654" xr:uid="{00000000-0005-0000-0000-00008E020000}"/>
    <cellStyle name="Normal 2 2 2" xfId="655" xr:uid="{00000000-0005-0000-0000-00008F020000}"/>
    <cellStyle name="Normal 2 2 2 2" xfId="1091" xr:uid="{5BCE7105-A58F-49C1-BC65-D1CE8BE24623}"/>
    <cellStyle name="Normal 2 2 3" xfId="1090" xr:uid="{3A342AAF-C07A-40DF-9EE8-AA5BD9E5CAE4}"/>
    <cellStyle name="Normal 2 2 3 2" xfId="1327" xr:uid="{D8478DBE-637E-4794-AABD-207E5B60ADEE}"/>
    <cellStyle name="Normal 2 2 3 3" xfId="1438" xr:uid="{C4B765F4-51B7-41C0-B2B2-E2907023738B}"/>
    <cellStyle name="Normal 2 2 3 4" xfId="1478" xr:uid="{4E55D27A-A150-4E21-B803-AA39FCA53E13}"/>
    <cellStyle name="Normal 2 2 4" xfId="1231" xr:uid="{C3345141-A61F-4241-AF0B-D961B0C7F97A}"/>
    <cellStyle name="Normal 2 2 4 2" xfId="1342" xr:uid="{E7D64A42-7F29-45F6-A1B3-3C453A21D214}"/>
    <cellStyle name="Normal 2 2 4 3" xfId="1453" xr:uid="{1D4095E7-92CB-43DE-9573-855B657B8B74}"/>
    <cellStyle name="Normal 2 2 5" xfId="1247" xr:uid="{59D97F89-E7EC-46AE-8E9B-593A99DCD238}"/>
    <cellStyle name="Normal 2 2 6" xfId="1358" xr:uid="{90C5D369-9471-4773-ACD8-B4195624D565}"/>
    <cellStyle name="Normal 2 2 7" xfId="1469" xr:uid="{B91441A8-5FAB-4D0E-9629-D3E0DA1E6A94}"/>
    <cellStyle name="Normal 2 2_Book1" xfId="656" xr:uid="{00000000-0005-0000-0000-000090020000}"/>
    <cellStyle name="Normal 2 20" xfId="1006" xr:uid="{C85F7BBE-4FD0-4ECD-A996-B20CDFDEDAEA}"/>
    <cellStyle name="Normal 2 21" xfId="1082" xr:uid="{79ED493E-C285-4685-AB73-63E635805126}"/>
    <cellStyle name="Normal 2 23" xfId="657" xr:uid="{00000000-0005-0000-0000-000091020000}"/>
    <cellStyle name="Normal 2 23 2" xfId="1092" xr:uid="{60ABFBE6-58FB-4903-B738-B73BBE11744B}"/>
    <cellStyle name="Normal 2 26" xfId="658" xr:uid="{00000000-0005-0000-0000-000092020000}"/>
    <cellStyle name="Normal 2 26 2" xfId="1093" xr:uid="{3093F3AC-3269-4FD5-8F0A-C0608D950AC6}"/>
    <cellStyle name="Normal 2 29" xfId="659" xr:uid="{00000000-0005-0000-0000-000093020000}"/>
    <cellStyle name="Normal 2 29 2" xfId="1094" xr:uid="{25F1EE20-2C08-4745-B8B9-CF327ACB8775}"/>
    <cellStyle name="Normal 2 3" xfId="660" xr:uid="{00000000-0005-0000-0000-000094020000}"/>
    <cellStyle name="Normal 2 3 2" xfId="661" xr:uid="{00000000-0005-0000-0000-000095020000}"/>
    <cellStyle name="Normal 2 3 2 2" xfId="1095" xr:uid="{436C3D8C-BD8C-471F-9712-4D0DBD599B83}"/>
    <cellStyle name="Normal 2 32" xfId="662" xr:uid="{00000000-0005-0000-0000-000096020000}"/>
    <cellStyle name="Normal 2 32 2" xfId="1096" xr:uid="{E29CBBF9-A4C4-46C4-9E7B-BB7C710F32D1}"/>
    <cellStyle name="Normal 2 35" xfId="663" xr:uid="{00000000-0005-0000-0000-000097020000}"/>
    <cellStyle name="Normal 2 35 2" xfId="1097" xr:uid="{3BD023D7-1DB5-4F87-A23F-13FE17EB433D}"/>
    <cellStyle name="Normal 2 37" xfId="664" xr:uid="{00000000-0005-0000-0000-000098020000}"/>
    <cellStyle name="Normal 2 37 2" xfId="1098" xr:uid="{2AD80535-6ADD-49F3-ACE6-0FDB81F5CD5D}"/>
    <cellStyle name="Normal 2 4" xfId="665" xr:uid="{00000000-0005-0000-0000-000099020000}"/>
    <cellStyle name="Normal 2 4 2" xfId="666" xr:uid="{00000000-0005-0000-0000-00009A020000}"/>
    <cellStyle name="Normal 2 4 2 2" xfId="667" xr:uid="{00000000-0005-0000-0000-00009B020000}"/>
    <cellStyle name="Normal 2 4 2 2 2" xfId="668" xr:uid="{00000000-0005-0000-0000-00009C020000}"/>
    <cellStyle name="Normal 2 4 2 2 3" xfId="669" xr:uid="{00000000-0005-0000-0000-00009D020000}"/>
    <cellStyle name="Normal 2 4 2 2_BS - Variance Sept 2010-Final" xfId="670" xr:uid="{00000000-0005-0000-0000-00009E020000}"/>
    <cellStyle name="Normal 2 4 2_BS - Variance Sept 2010-Final" xfId="671" xr:uid="{00000000-0005-0000-0000-00009F020000}"/>
    <cellStyle name="Normal 2 4 3" xfId="672" xr:uid="{00000000-0005-0000-0000-0000A0020000}"/>
    <cellStyle name="Normal 2 4 3 2" xfId="673" xr:uid="{00000000-0005-0000-0000-0000A1020000}"/>
    <cellStyle name="Normal 2 4 3 2 2" xfId="674" xr:uid="{00000000-0005-0000-0000-0000A2020000}"/>
    <cellStyle name="Normal 2 4 3 2 2 2" xfId="675" xr:uid="{00000000-0005-0000-0000-0000A3020000}"/>
    <cellStyle name="Normal 2 4 3 3" xfId="676" xr:uid="{00000000-0005-0000-0000-0000A4020000}"/>
    <cellStyle name="Normal 2 4 3 4" xfId="677" xr:uid="{00000000-0005-0000-0000-0000A5020000}"/>
    <cellStyle name="Normal 2 4 3 4 2" xfId="678" xr:uid="{00000000-0005-0000-0000-0000A6020000}"/>
    <cellStyle name="Normal 2 4 3_BS - Variance Sept 2010-Final" xfId="679" xr:uid="{00000000-0005-0000-0000-0000A7020000}"/>
    <cellStyle name="Normal 2 4 4" xfId="680" xr:uid="{00000000-0005-0000-0000-0000A8020000}"/>
    <cellStyle name="Normal 2 4 4 2" xfId="681" xr:uid="{00000000-0005-0000-0000-0000A9020000}"/>
    <cellStyle name="Normal 2 4 4 2 2" xfId="682" xr:uid="{00000000-0005-0000-0000-0000AA020000}"/>
    <cellStyle name="Normal 2 4 4_BS - Variance Sept 2010-Final" xfId="683" xr:uid="{00000000-0005-0000-0000-0000AB020000}"/>
    <cellStyle name="Normal 2 4 5" xfId="684" xr:uid="{00000000-0005-0000-0000-0000AC020000}"/>
    <cellStyle name="Normal 2 4 5 2" xfId="1099" xr:uid="{449B7884-4F25-4951-A5D1-20FCBDCC19D7}"/>
    <cellStyle name="Normal 2 4_ADDITIONAL INFORMATION 11-12_Final_180412" xfId="685" xr:uid="{00000000-0005-0000-0000-0000AD020000}"/>
    <cellStyle name="Normal 2 40" xfId="686" xr:uid="{00000000-0005-0000-0000-0000AE020000}"/>
    <cellStyle name="Normal 2 40 2" xfId="1100" xr:uid="{36AF3C89-4833-41EF-829B-525D45FDB87D}"/>
    <cellStyle name="Normal 2 42" xfId="687" xr:uid="{00000000-0005-0000-0000-0000AF020000}"/>
    <cellStyle name="Normal 2 42 2" xfId="1101" xr:uid="{6AB4C44B-DF1E-4662-A47D-074EF60CD941}"/>
    <cellStyle name="Normal 2 45" xfId="688" xr:uid="{00000000-0005-0000-0000-0000B0020000}"/>
    <cellStyle name="Normal 2 45 2" xfId="1102" xr:uid="{1C5F8D2B-E7D5-4E08-B93B-65E989BF2774}"/>
    <cellStyle name="Normal 2 47" xfId="689" xr:uid="{00000000-0005-0000-0000-0000B1020000}"/>
    <cellStyle name="Normal 2 47 2" xfId="1103" xr:uid="{685CB395-BF66-4FA1-B34E-41ACA1C574F9}"/>
    <cellStyle name="Normal 2 48" xfId="690" xr:uid="{00000000-0005-0000-0000-0000B2020000}"/>
    <cellStyle name="Normal 2 48 2" xfId="1104" xr:uid="{2ADACF78-1D73-4F02-AD4D-FE87274A276E}"/>
    <cellStyle name="Normal 2 5" xfId="691" xr:uid="{00000000-0005-0000-0000-0000B3020000}"/>
    <cellStyle name="Normal 2 5 2" xfId="692" xr:uid="{00000000-0005-0000-0000-0000B4020000}"/>
    <cellStyle name="Normal 2 5_BS - Variance Sept 2010-Final" xfId="693" xr:uid="{00000000-0005-0000-0000-0000B5020000}"/>
    <cellStyle name="Normal 2 52" xfId="694" xr:uid="{00000000-0005-0000-0000-0000B6020000}"/>
    <cellStyle name="Normal 2 52 2" xfId="1105" xr:uid="{5522A902-EE16-463A-BDC8-E98A0B700B24}"/>
    <cellStyle name="Normal 2 54" xfId="695" xr:uid="{00000000-0005-0000-0000-0000B7020000}"/>
    <cellStyle name="Normal 2 54 2" xfId="1106" xr:uid="{08541376-7650-498E-A1CE-5C109E90240D}"/>
    <cellStyle name="Normal 2 58" xfId="696" xr:uid="{00000000-0005-0000-0000-0000B8020000}"/>
    <cellStyle name="Normal 2 58 2" xfId="1107" xr:uid="{F802F3DF-42FE-49FA-89BA-3DC47A39CA45}"/>
    <cellStyle name="Normal 2 6" xfId="697" xr:uid="{00000000-0005-0000-0000-0000B9020000}"/>
    <cellStyle name="Normal 2 61" xfId="698" xr:uid="{00000000-0005-0000-0000-0000BA020000}"/>
    <cellStyle name="Normal 2 61 2" xfId="1108" xr:uid="{D2B012BA-E20B-4B7B-8D57-0E1F642E54B3}"/>
    <cellStyle name="Normal 2 64" xfId="699" xr:uid="{00000000-0005-0000-0000-0000BB020000}"/>
    <cellStyle name="Normal 2 64 2" xfId="1109" xr:uid="{5796D9E7-A055-4429-9F77-CBAF571D8FA3}"/>
    <cellStyle name="Normal 2 65" xfId="700" xr:uid="{00000000-0005-0000-0000-0000BC020000}"/>
    <cellStyle name="Normal 2 65 2" xfId="1110" xr:uid="{69E7B2A3-767D-4C54-BC34-86EB5135A0AB}"/>
    <cellStyle name="Normal 2 66" xfId="701" xr:uid="{00000000-0005-0000-0000-0000BD020000}"/>
    <cellStyle name="Normal 2 66 2" xfId="1111" xr:uid="{1636D13E-84E1-45AE-909D-0F30C9405933}"/>
    <cellStyle name="Normal 2 67" xfId="702" xr:uid="{00000000-0005-0000-0000-0000BE020000}"/>
    <cellStyle name="Normal 2 67 2" xfId="1112" xr:uid="{2DA02145-B1AD-49C0-9E55-323E4194F780}"/>
    <cellStyle name="Normal 2 68" xfId="703" xr:uid="{00000000-0005-0000-0000-0000BF020000}"/>
    <cellStyle name="Normal 2 68 2" xfId="1113" xr:uid="{883B58F4-9D2C-4EF6-92DE-26D75909D6D6}"/>
    <cellStyle name="Normal 2 7" xfId="704" xr:uid="{00000000-0005-0000-0000-0000C0020000}"/>
    <cellStyle name="Normal 2 70" xfId="705" xr:uid="{00000000-0005-0000-0000-0000C1020000}"/>
    <cellStyle name="Normal 2 70 2" xfId="1114" xr:uid="{DEE0C1AF-DF5C-4329-AB3F-B174ACF906C7}"/>
    <cellStyle name="Normal 2 73" xfId="706" xr:uid="{00000000-0005-0000-0000-0000C2020000}"/>
    <cellStyle name="Normal 2 73 2" xfId="1115" xr:uid="{2BBF645A-9037-4846-A48F-4F38321C19B2}"/>
    <cellStyle name="Normal 2 76" xfId="707" xr:uid="{00000000-0005-0000-0000-0000C3020000}"/>
    <cellStyle name="Normal 2 76 2" xfId="1116" xr:uid="{E06E7A9B-7002-4A37-A126-58510E6843BE}"/>
    <cellStyle name="Normal 2 79" xfId="708" xr:uid="{00000000-0005-0000-0000-0000C4020000}"/>
    <cellStyle name="Normal 2 79 2" xfId="1117" xr:uid="{02035693-0EAE-4904-A322-643D5B842F38}"/>
    <cellStyle name="Normal 2 8" xfId="709" xr:uid="{00000000-0005-0000-0000-0000C5020000}"/>
    <cellStyle name="Normal 2 82" xfId="710" xr:uid="{00000000-0005-0000-0000-0000C6020000}"/>
    <cellStyle name="Normal 2 82 2" xfId="1118" xr:uid="{AB6ED06A-A150-4155-8840-84F3FA0130D1}"/>
    <cellStyle name="Normal 2 84" xfId="711" xr:uid="{00000000-0005-0000-0000-0000C7020000}"/>
    <cellStyle name="Normal 2 84 2" xfId="1119" xr:uid="{6FACA38A-D118-4004-90F5-E4F2A387C4AB}"/>
    <cellStyle name="Normal 2 86" xfId="712" xr:uid="{00000000-0005-0000-0000-0000C8020000}"/>
    <cellStyle name="Normal 2 86 2" xfId="1120" xr:uid="{13B6B1BE-0CCA-49BE-9C87-EE3E2D098075}"/>
    <cellStyle name="Normal 2 88" xfId="713" xr:uid="{00000000-0005-0000-0000-0000C9020000}"/>
    <cellStyle name="Normal 2 88 2" xfId="1121" xr:uid="{5D0D438E-5ADA-4D1A-9B13-FA9AA4CAAC99}"/>
    <cellStyle name="Normal 2 9" xfId="714" xr:uid="{00000000-0005-0000-0000-0000CA020000}"/>
    <cellStyle name="Normal 2 9 2" xfId="715" xr:uid="{00000000-0005-0000-0000-0000CB020000}"/>
    <cellStyle name="Normal 2 9 2 2" xfId="1123" xr:uid="{FAFCDC46-7EB2-4300-8849-648F88104BBA}"/>
    <cellStyle name="Normal 2 9 3" xfId="1122" xr:uid="{9BBCE599-D6E9-4525-860D-28299AB81CA9}"/>
    <cellStyle name="Normal 2 9_Book1" xfId="716" xr:uid="{00000000-0005-0000-0000-0000CC020000}"/>
    <cellStyle name="Normal 2_15-16-17 dec 2008" xfId="717" xr:uid="{00000000-0005-0000-0000-0000CD020000}"/>
    <cellStyle name="Normal 20" xfId="718" xr:uid="{00000000-0005-0000-0000-0000CE020000}"/>
    <cellStyle name="Normal 21" xfId="719" xr:uid="{00000000-0005-0000-0000-0000CF020000}"/>
    <cellStyle name="Normal 21 2" xfId="720" xr:uid="{00000000-0005-0000-0000-0000D0020000}"/>
    <cellStyle name="Normal 22" xfId="721" xr:uid="{00000000-0005-0000-0000-0000D1020000}"/>
    <cellStyle name="Normal 22 2" xfId="722" xr:uid="{00000000-0005-0000-0000-0000D2020000}"/>
    <cellStyle name="Normal 23" xfId="723" xr:uid="{00000000-0005-0000-0000-0000D3020000}"/>
    <cellStyle name="Normal 23 2" xfId="724" xr:uid="{00000000-0005-0000-0000-0000D4020000}"/>
    <cellStyle name="Normal 24" xfId="725" xr:uid="{00000000-0005-0000-0000-0000D5020000}"/>
    <cellStyle name="Normal 25" xfId="726" xr:uid="{00000000-0005-0000-0000-0000D6020000}"/>
    <cellStyle name="Normal 26" xfId="727" xr:uid="{00000000-0005-0000-0000-0000D7020000}"/>
    <cellStyle name="Normal 27" xfId="728" xr:uid="{00000000-0005-0000-0000-0000D8020000}"/>
    <cellStyle name="Normal 27 2" xfId="1124" xr:uid="{A2CA98BA-7DEA-437E-A35D-BD2E7043B8E5}"/>
    <cellStyle name="Normal 28" xfId="729" xr:uid="{00000000-0005-0000-0000-0000D9020000}"/>
    <cellStyle name="Normal 29" xfId="730" xr:uid="{00000000-0005-0000-0000-0000DA020000}"/>
    <cellStyle name="Normal 3" xfId="731" xr:uid="{00000000-0005-0000-0000-0000DB020000}"/>
    <cellStyle name="Normal 3 10" xfId="732" xr:uid="{00000000-0005-0000-0000-0000DC020000}"/>
    <cellStyle name="Normal 3 10 2" xfId="1125" xr:uid="{B39DDA7D-FA93-4ED6-97CC-F062CE031C7E}"/>
    <cellStyle name="Normal 3 11" xfId="733" xr:uid="{00000000-0005-0000-0000-0000DD020000}"/>
    <cellStyle name="Normal 3 11 2" xfId="1126" xr:uid="{5ED3CF3B-BAD0-40D7-A0A4-6110026315A2}"/>
    <cellStyle name="Normal 3 12" xfId="734" xr:uid="{00000000-0005-0000-0000-0000DE020000}"/>
    <cellStyle name="Normal 3 12 2" xfId="1127" xr:uid="{6FE846B1-3BB1-4864-84E7-689B65A7E9CB}"/>
    <cellStyle name="Normal 3 13" xfId="735" xr:uid="{00000000-0005-0000-0000-0000DF020000}"/>
    <cellStyle name="Normal 3 13 2" xfId="1128" xr:uid="{1CB24B42-FF49-4F89-BB66-80FA96991443}"/>
    <cellStyle name="Normal 3 14" xfId="736" xr:uid="{00000000-0005-0000-0000-0000E0020000}"/>
    <cellStyle name="Normal 3 15" xfId="737" xr:uid="{00000000-0005-0000-0000-0000E1020000}"/>
    <cellStyle name="Normal 3 16" xfId="738" xr:uid="{00000000-0005-0000-0000-0000E2020000}"/>
    <cellStyle name="Normal 3 16 2" xfId="1129" xr:uid="{A604102D-B67C-415A-AEE7-95B4B34E8DEB}"/>
    <cellStyle name="Normal 3 16 2 2" xfId="1328" xr:uid="{290A6B25-53E3-4898-B31B-CE3C001EAEE4}"/>
    <cellStyle name="Normal 3 16 2 3" xfId="1439" xr:uid="{B60E9BDF-16BF-4C0B-9A02-253827C00825}"/>
    <cellStyle name="Normal 3 16 3" xfId="1232" xr:uid="{78F03FB7-D82A-4D1E-ABB0-FF18069E139F}"/>
    <cellStyle name="Normal 3 16 3 2" xfId="1343" xr:uid="{132B6672-CFB8-49F4-888D-DB26B486AB65}"/>
    <cellStyle name="Normal 3 16 3 3" xfId="1454" xr:uid="{31B39A96-7141-452C-9EC9-AD96A28BE1AA}"/>
    <cellStyle name="Normal 3 16 4" xfId="1248" xr:uid="{1C82E7C6-5CC8-4071-AD02-E7539357B0E8}"/>
    <cellStyle name="Normal 3 16 5" xfId="1359" xr:uid="{7F36ACDE-727D-470D-909C-1E431BB9A344}"/>
    <cellStyle name="Normal 3 16 6" xfId="1470" xr:uid="{2475FC68-5D24-4CD3-B69C-7FF45F855E01}"/>
    <cellStyle name="Normal 3 2" xfId="739" xr:uid="{00000000-0005-0000-0000-0000E3020000}"/>
    <cellStyle name="Normal 3 2 2" xfId="740" xr:uid="{00000000-0005-0000-0000-0000E4020000}"/>
    <cellStyle name="Normal 3 2 3" xfId="1479" xr:uid="{7CAE4A12-CE72-4346-8667-7FE2F8E6C33B}"/>
    <cellStyle name="Normal 3 2_BS - Variance Sept 2010-Final" xfId="741" xr:uid="{00000000-0005-0000-0000-0000E5020000}"/>
    <cellStyle name="Normal 3 3" xfId="742" xr:uid="{00000000-0005-0000-0000-0000E6020000}"/>
    <cellStyle name="Normal 3 4" xfId="743" xr:uid="{00000000-0005-0000-0000-0000E7020000}"/>
    <cellStyle name="Normal 3 4 2" xfId="1130" xr:uid="{BE64F944-38AC-40C8-80B3-9A068EE518B3}"/>
    <cellStyle name="Normal 3 5" xfId="744" xr:uid="{00000000-0005-0000-0000-0000E8020000}"/>
    <cellStyle name="Normal 3 5 2" xfId="1131" xr:uid="{92FB4808-F7C9-4902-AAB3-41844773CA02}"/>
    <cellStyle name="Normal 3 6" xfId="745" xr:uid="{00000000-0005-0000-0000-0000E9020000}"/>
    <cellStyle name="Normal 3 6 2" xfId="1132" xr:uid="{72006750-E468-4A4A-B246-88402C1D6180}"/>
    <cellStyle name="Normal 3 7" xfId="746" xr:uid="{00000000-0005-0000-0000-0000EA020000}"/>
    <cellStyle name="Normal 3 7 2" xfId="1133" xr:uid="{C3A88AC7-AE65-4A58-8D13-76415A529E1A}"/>
    <cellStyle name="Normal 3 8" xfId="747" xr:uid="{00000000-0005-0000-0000-0000EB020000}"/>
    <cellStyle name="Normal 3 8 2" xfId="1134" xr:uid="{C9424B16-70B3-4999-B236-0CE54CA053E9}"/>
    <cellStyle name="Normal 3 9" xfId="748" xr:uid="{00000000-0005-0000-0000-0000EC020000}"/>
    <cellStyle name="Normal 3 9 2" xfId="1135" xr:uid="{C050F451-97C9-4DCB-A4D2-76D1A2C70312}"/>
    <cellStyle name="Normal 3_~4935832" xfId="749" xr:uid="{00000000-0005-0000-0000-0000ED020000}"/>
    <cellStyle name="Normal 30" xfId="750" xr:uid="{00000000-0005-0000-0000-0000EE020000}"/>
    <cellStyle name="Normal 31" xfId="751" xr:uid="{00000000-0005-0000-0000-0000EF020000}"/>
    <cellStyle name="Normal 32" xfId="752" xr:uid="{00000000-0005-0000-0000-0000F0020000}"/>
    <cellStyle name="Normal 32 2" xfId="1136" xr:uid="{451B7BC7-4538-40BD-8611-D67E1C2F6610}"/>
    <cellStyle name="Normal 33" xfId="753" xr:uid="{00000000-0005-0000-0000-0000F1020000}"/>
    <cellStyle name="Normal 33 2" xfId="754" xr:uid="{00000000-0005-0000-0000-0000F2020000}"/>
    <cellStyle name="Normal 34" xfId="755" xr:uid="{00000000-0005-0000-0000-0000F3020000}"/>
    <cellStyle name="Normal 35" xfId="756" xr:uid="{00000000-0005-0000-0000-0000F4020000}"/>
    <cellStyle name="Normal 35 2" xfId="757" xr:uid="{00000000-0005-0000-0000-0000F5020000}"/>
    <cellStyle name="Normal 35 2 2" xfId="1137" xr:uid="{0BEE37DB-6B6D-4A50-82FD-021EB6D2BED7}"/>
    <cellStyle name="Normal 35 3" xfId="758" xr:uid="{00000000-0005-0000-0000-0000F6020000}"/>
    <cellStyle name="Normal 36" xfId="759" xr:uid="{00000000-0005-0000-0000-0000F7020000}"/>
    <cellStyle name="Normal 36 2" xfId="1138" xr:uid="{97694B1D-59A9-417A-ADBB-272136B2004C}"/>
    <cellStyle name="Normal 37" xfId="760" xr:uid="{00000000-0005-0000-0000-0000F8020000}"/>
    <cellStyle name="Normal 37 2" xfId="1139" xr:uid="{A5E0190F-36D3-434A-A404-91E0B51D402A}"/>
    <cellStyle name="Normal 38" xfId="761" xr:uid="{00000000-0005-0000-0000-0000F9020000}"/>
    <cellStyle name="Normal 38 2" xfId="1140" xr:uid="{F4D69EA3-8C02-47E7-9E58-F91D32332A0B}"/>
    <cellStyle name="Normal 39" xfId="762" xr:uid="{00000000-0005-0000-0000-0000FA020000}"/>
    <cellStyle name="Normal 4" xfId="763" xr:uid="{00000000-0005-0000-0000-0000FB020000}"/>
    <cellStyle name="Normal 4 2" xfId="764" xr:uid="{00000000-0005-0000-0000-0000FC020000}"/>
    <cellStyle name="Normal 4 3" xfId="765" xr:uid="{00000000-0005-0000-0000-0000FD020000}"/>
    <cellStyle name="Normal 4 3 2" xfId="1141" xr:uid="{AA01FAA4-07C6-4E97-B20A-6ADF1CFCA12E}"/>
    <cellStyle name="Normal 4 4" xfId="766" xr:uid="{00000000-0005-0000-0000-0000FE020000}"/>
    <cellStyle name="Normal 4_Cash Flow Statement" xfId="767" xr:uid="{00000000-0005-0000-0000-0000FF020000}"/>
    <cellStyle name="Normal 40" xfId="768" xr:uid="{00000000-0005-0000-0000-000000030000}"/>
    <cellStyle name="Normal 40 2" xfId="1142" xr:uid="{619E66C7-60B6-4042-8E6C-9FDABD081A08}"/>
    <cellStyle name="Normal 41" xfId="769" xr:uid="{00000000-0005-0000-0000-000001030000}"/>
    <cellStyle name="Normal 41 2" xfId="1143" xr:uid="{488DB340-4C77-4BD8-BAE2-FDF02AD7E90D}"/>
    <cellStyle name="Normal 42" xfId="770" xr:uid="{00000000-0005-0000-0000-000002030000}"/>
    <cellStyle name="Normal 42 2" xfId="1144" xr:uid="{D1F12E78-A9E9-4BC7-8D93-B9B6428A49CC}"/>
    <cellStyle name="Normal 43" xfId="771" xr:uid="{00000000-0005-0000-0000-000003030000}"/>
    <cellStyle name="Normal 43 2" xfId="1145" xr:uid="{72B9E2C5-8701-42D1-AFFE-87D2FDDFB137}"/>
    <cellStyle name="Normal 44" xfId="772" xr:uid="{00000000-0005-0000-0000-000004030000}"/>
    <cellStyle name="Normal 44 2" xfId="1146" xr:uid="{B1DA73AD-6C41-4978-B704-DB040A1758F4}"/>
    <cellStyle name="Normal 45" xfId="773" xr:uid="{00000000-0005-0000-0000-000005030000}"/>
    <cellStyle name="Normal 45 2" xfId="1147" xr:uid="{295FDD1C-6DCD-45A3-A100-5BE9B724E535}"/>
    <cellStyle name="Normal 46" xfId="774" xr:uid="{00000000-0005-0000-0000-000006030000}"/>
    <cellStyle name="Normal 46 2" xfId="1148" xr:uid="{AF65B991-633E-4857-8ECF-CCD97DC6FCC5}"/>
    <cellStyle name="Normal 47" xfId="775" xr:uid="{00000000-0005-0000-0000-000007030000}"/>
    <cellStyle name="Normal 47 2" xfId="1149" xr:uid="{3D1BC35E-DDBB-4D31-8F46-3E74F24B72D1}"/>
    <cellStyle name="Normal 48" xfId="776" xr:uid="{00000000-0005-0000-0000-000008030000}"/>
    <cellStyle name="Normal 48 2" xfId="1150" xr:uid="{C44F0346-DC6A-487C-8B6A-2F0BB101DBE1}"/>
    <cellStyle name="Normal 49" xfId="777" xr:uid="{00000000-0005-0000-0000-000009030000}"/>
    <cellStyle name="Normal 49 2" xfId="1151" xr:uid="{2EC09A11-15B8-45B8-8197-FA812D94DD6D}"/>
    <cellStyle name="Normal 5" xfId="778" xr:uid="{00000000-0005-0000-0000-00000A030000}"/>
    <cellStyle name="Normal 5 2" xfId="779" xr:uid="{00000000-0005-0000-0000-00000B030000}"/>
    <cellStyle name="Normal 5 2 2" xfId="780" xr:uid="{00000000-0005-0000-0000-00000C030000}"/>
    <cellStyle name="Normal 5 2 2 2" xfId="781" xr:uid="{00000000-0005-0000-0000-00000D030000}"/>
    <cellStyle name="Normal 5 2 2 2 2" xfId="782" xr:uid="{00000000-0005-0000-0000-00000E030000}"/>
    <cellStyle name="Normal 5 2 2 2 3" xfId="783" xr:uid="{00000000-0005-0000-0000-00000F030000}"/>
    <cellStyle name="Normal 5 2 2 2 3 2" xfId="784" xr:uid="{00000000-0005-0000-0000-000010030000}"/>
    <cellStyle name="Normal 5 2 2 2_BS - Variance Sept 2010-Final" xfId="785" xr:uid="{00000000-0005-0000-0000-000011030000}"/>
    <cellStyle name="Normal 5 2 2 3" xfId="786" xr:uid="{00000000-0005-0000-0000-000012030000}"/>
    <cellStyle name="Normal 5 2 2 3 2" xfId="787" xr:uid="{00000000-0005-0000-0000-000013030000}"/>
    <cellStyle name="Normal 5 2 2_BS - Variance Sept 2010-Final" xfId="788" xr:uid="{00000000-0005-0000-0000-000014030000}"/>
    <cellStyle name="Normal 5 2_BS - Variance Sept 2010-Final" xfId="789" xr:uid="{00000000-0005-0000-0000-000015030000}"/>
    <cellStyle name="Normal 5 3" xfId="790" xr:uid="{00000000-0005-0000-0000-000016030000}"/>
    <cellStyle name="Normal 5 3 2" xfId="1152" xr:uid="{83D4F81B-E425-4F40-AC50-F07E6B2F470C}"/>
    <cellStyle name="Normal 5 4" xfId="791" xr:uid="{00000000-0005-0000-0000-000017030000}"/>
    <cellStyle name="Normal 5 4 2" xfId="792" xr:uid="{00000000-0005-0000-0000-000018030000}"/>
    <cellStyle name="Normal 5_Corp Schedules to be mailed" xfId="793" xr:uid="{00000000-0005-0000-0000-000019030000}"/>
    <cellStyle name="Normal 50" xfId="794" xr:uid="{00000000-0005-0000-0000-00001A030000}"/>
    <cellStyle name="Normal 50 2" xfId="1153" xr:uid="{A11350CB-1039-44E0-8801-172BDE59BE0A}"/>
    <cellStyle name="Normal 51" xfId="795" xr:uid="{00000000-0005-0000-0000-00001B030000}"/>
    <cellStyle name="Normal 51 2" xfId="1154" xr:uid="{F20B876E-883A-40B0-B37B-262AF58451C3}"/>
    <cellStyle name="Normal 52" xfId="796" xr:uid="{00000000-0005-0000-0000-00001C030000}"/>
    <cellStyle name="Normal 52 2" xfId="1155" xr:uid="{A5329E04-0B5B-41B2-9C49-0471E71FC83B}"/>
    <cellStyle name="Normal 53" xfId="797" xr:uid="{00000000-0005-0000-0000-00001D030000}"/>
    <cellStyle name="Normal 53 2" xfId="1156" xr:uid="{AF6D6390-266C-41A6-8D3B-0FB9A705B4C5}"/>
    <cellStyle name="Normal 54" xfId="798" xr:uid="{00000000-0005-0000-0000-00001E030000}"/>
    <cellStyle name="Normal 54 2" xfId="1157" xr:uid="{D84D942C-A970-4271-AB45-33FC23F0C335}"/>
    <cellStyle name="Normal 55" xfId="799" xr:uid="{00000000-0005-0000-0000-00001F030000}"/>
    <cellStyle name="Normal 55 2" xfId="1158" xr:uid="{17EF5D1A-6683-4CF1-AD3D-E3171743FCE6}"/>
    <cellStyle name="Normal 56" xfId="800" xr:uid="{00000000-0005-0000-0000-000020030000}"/>
    <cellStyle name="Normal 56 2" xfId="1159" xr:uid="{8DD55D20-2B3E-4925-8458-33317BC0C011}"/>
    <cellStyle name="Normal 57" xfId="801" xr:uid="{00000000-0005-0000-0000-000021030000}"/>
    <cellStyle name="Normal 57 2" xfId="1160" xr:uid="{2E357028-1886-4536-AF06-880FE7C12A7E}"/>
    <cellStyle name="Normal 58" xfId="802" xr:uid="{00000000-0005-0000-0000-000022030000}"/>
    <cellStyle name="Normal 58 2" xfId="1161" xr:uid="{5FE782F9-F62E-468E-8B2C-2533F934AA73}"/>
    <cellStyle name="Normal 59" xfId="803" xr:uid="{00000000-0005-0000-0000-000023030000}"/>
    <cellStyle name="Normal 59 2" xfId="1162" xr:uid="{04CE09B2-910D-4AFF-837B-9FB994873D22}"/>
    <cellStyle name="Normal 6" xfId="804" xr:uid="{00000000-0005-0000-0000-000024030000}"/>
    <cellStyle name="Normal 6 2" xfId="805" xr:uid="{00000000-0005-0000-0000-000025030000}"/>
    <cellStyle name="Normal 6 2 2" xfId="1163" xr:uid="{D08A8D9B-53F5-4132-A687-274AB34C670B}"/>
    <cellStyle name="Normal 6 2 2 2" xfId="1329" xr:uid="{7D7D365A-E002-4E8B-B252-4F5F75A0087E}"/>
    <cellStyle name="Normal 6 2 2 3" xfId="1440" xr:uid="{CECB3FB6-27AF-462C-A74F-5C56B5D150B3}"/>
    <cellStyle name="Normal 6 2 3" xfId="1233" xr:uid="{370CFAC2-64B7-4083-A1DE-652B812D3FF9}"/>
    <cellStyle name="Normal 6 2 3 2" xfId="1344" xr:uid="{12A45AE1-6DDE-4DF0-BC66-B558E48F0C50}"/>
    <cellStyle name="Normal 6 2 3 3" xfId="1455" xr:uid="{3CEE4ED5-E63E-4AAE-9130-8A5FCCFCE911}"/>
    <cellStyle name="Normal 6 2 4" xfId="1249" xr:uid="{29F48FDD-D2B6-4482-B81F-58F5400E700D}"/>
    <cellStyle name="Normal 6 2 5" xfId="1360" xr:uid="{621DDE17-A7A7-4437-BCD4-36EC38835ABD}"/>
    <cellStyle name="Normal 6 2 6" xfId="1471" xr:uid="{4EBFF666-FF27-45B7-BAF7-51BAD6649D53}"/>
    <cellStyle name="Normal 6 4" xfId="806" xr:uid="{00000000-0005-0000-0000-000026030000}"/>
    <cellStyle name="Normal 6 4 2" xfId="1164" xr:uid="{A1593A98-50BD-47CC-B42E-28B58E07645A}"/>
    <cellStyle name="Normal 6_Additional Info_ Dipankar Maity31.03.2012" xfId="807" xr:uid="{00000000-0005-0000-0000-000027030000}"/>
    <cellStyle name="Normal 60" xfId="808" xr:uid="{00000000-0005-0000-0000-000028030000}"/>
    <cellStyle name="Normal 60 2" xfId="1165" xr:uid="{F7762F36-F7AF-41A0-9E77-29CF7B19D43D}"/>
    <cellStyle name="Normal 61" xfId="809" xr:uid="{00000000-0005-0000-0000-000029030000}"/>
    <cellStyle name="Normal 61 2" xfId="1166" xr:uid="{EEE7D621-9D34-46FA-9D4F-351798330EEB}"/>
    <cellStyle name="Normal 62" xfId="810" xr:uid="{00000000-0005-0000-0000-00002A030000}"/>
    <cellStyle name="Normal 62 2" xfId="1167" xr:uid="{9C2818D9-9B1B-4411-8682-1EDE45AB0E12}"/>
    <cellStyle name="Normal 63" xfId="811" xr:uid="{00000000-0005-0000-0000-00002B030000}"/>
    <cellStyle name="Normal 63 2" xfId="1168" xr:uid="{9F270F75-3865-4F2B-A4C4-7094A51DB3B5}"/>
    <cellStyle name="Normal 64" xfId="812" xr:uid="{00000000-0005-0000-0000-00002C030000}"/>
    <cellStyle name="Normal 64 2" xfId="1169" xr:uid="{730C6554-D9C1-4FFD-94DC-FA5A94C2A33B}"/>
    <cellStyle name="Normal 65" xfId="813" xr:uid="{00000000-0005-0000-0000-00002D030000}"/>
    <cellStyle name="Normal 65 2" xfId="1170" xr:uid="{18BA04A2-463D-4BB8-9A2C-B665EC63E969}"/>
    <cellStyle name="Normal 66" xfId="814" xr:uid="{00000000-0005-0000-0000-00002E030000}"/>
    <cellStyle name="Normal 66 2" xfId="1171" xr:uid="{B9107392-A813-4D26-9B7E-A27CE566C689}"/>
    <cellStyle name="Normal 67" xfId="815" xr:uid="{00000000-0005-0000-0000-00002F030000}"/>
    <cellStyle name="Normal 67 2" xfId="1172" xr:uid="{EC62DAA7-D79A-434E-863A-2393413DEA7C}"/>
    <cellStyle name="Normal 68" xfId="816" xr:uid="{00000000-0005-0000-0000-000030030000}"/>
    <cellStyle name="Normal 68 2" xfId="1173" xr:uid="{2F051B48-D352-4A75-8FCD-EC034AD2498D}"/>
    <cellStyle name="Normal 69" xfId="817" xr:uid="{00000000-0005-0000-0000-000031030000}"/>
    <cellStyle name="Normal 69 2" xfId="1174" xr:uid="{1EA007E1-93F7-40A6-AC6F-0779FC9F8078}"/>
    <cellStyle name="Normal 7" xfId="818" xr:uid="{00000000-0005-0000-0000-000032030000}"/>
    <cellStyle name="Normal 7 2" xfId="819" xr:uid="{00000000-0005-0000-0000-000033030000}"/>
    <cellStyle name="Normal 7 2 2" xfId="1176" xr:uid="{3F432679-F712-4209-A2ED-AF5EC939189E}"/>
    <cellStyle name="Normal 7 3" xfId="1175" xr:uid="{06EBBD42-6C27-4D99-9626-DD3FAC840BAE}"/>
    <cellStyle name="Normal 7 5" xfId="820" xr:uid="{00000000-0005-0000-0000-000034030000}"/>
    <cellStyle name="Normal 7 5 2" xfId="1177" xr:uid="{FA1DFC82-2B54-4460-92C6-621D1670EDB7}"/>
    <cellStyle name="Normal 7_Cash Flow Statement" xfId="821" xr:uid="{00000000-0005-0000-0000-000035030000}"/>
    <cellStyle name="Normal 70" xfId="822" xr:uid="{00000000-0005-0000-0000-000036030000}"/>
    <cellStyle name="Normal 70 2" xfId="1178" xr:uid="{01F48FE5-69FA-4B3E-96BF-86E8533511A5}"/>
    <cellStyle name="Normal 71" xfId="823" xr:uid="{00000000-0005-0000-0000-000037030000}"/>
    <cellStyle name="Normal 71 2" xfId="1179" xr:uid="{0D20D1FC-0929-418C-B545-DF326E6D6495}"/>
    <cellStyle name="Normal 72" xfId="824" xr:uid="{00000000-0005-0000-0000-000038030000}"/>
    <cellStyle name="Normal 72 2" xfId="1180" xr:uid="{567E0FAB-60D1-465D-8110-E49CB51F8E0D}"/>
    <cellStyle name="Normal 73" xfId="825" xr:uid="{00000000-0005-0000-0000-000039030000}"/>
    <cellStyle name="Normal 73 2" xfId="1181" xr:uid="{A96C0BAB-C2FA-4964-A4B4-C18FC116CC04}"/>
    <cellStyle name="Normal 74" xfId="826" xr:uid="{00000000-0005-0000-0000-00003A030000}"/>
    <cellStyle name="Normal 74 2" xfId="1182" xr:uid="{7E3D0C8D-A6EB-42C7-9A1B-66EB7D4AA441}"/>
    <cellStyle name="Normal 75" xfId="827" xr:uid="{00000000-0005-0000-0000-00003B030000}"/>
    <cellStyle name="Normal 75 2" xfId="1183" xr:uid="{CFA3BEB2-46F5-459B-99C0-C43BEBFF9DAB}"/>
    <cellStyle name="Normal 76" xfId="828" xr:uid="{00000000-0005-0000-0000-00003C030000}"/>
    <cellStyle name="Normal 76 2" xfId="1184" xr:uid="{AFF9390C-D83A-41D2-AE8F-434A069C7998}"/>
    <cellStyle name="Normal 77" xfId="829" xr:uid="{00000000-0005-0000-0000-00003D030000}"/>
    <cellStyle name="Normal 77 2" xfId="1185" xr:uid="{56DC46A1-F4AA-46CD-AFE1-BF74FD4E6010}"/>
    <cellStyle name="Normal 78" xfId="830" xr:uid="{00000000-0005-0000-0000-00003E030000}"/>
    <cellStyle name="Normal 78 2" xfId="1186" xr:uid="{E085F18B-7292-41B0-B7FE-580A3C8BFE54}"/>
    <cellStyle name="Normal 79" xfId="831" xr:uid="{00000000-0005-0000-0000-00003F030000}"/>
    <cellStyle name="Normal 79 2" xfId="1187" xr:uid="{C305224B-82C2-4FD3-847D-E7CD00B278DE}"/>
    <cellStyle name="Normal 8" xfId="832" xr:uid="{00000000-0005-0000-0000-000040030000}"/>
    <cellStyle name="Normal 8 2" xfId="833" xr:uid="{00000000-0005-0000-0000-000041030000}"/>
    <cellStyle name="Normal 8 3" xfId="1188" xr:uid="{02C32D42-899A-4308-BBDA-B55D002312BD}"/>
    <cellStyle name="Normal 80" xfId="834" xr:uid="{00000000-0005-0000-0000-000042030000}"/>
    <cellStyle name="Normal 80 2" xfId="1189" xr:uid="{13BD3C1B-4254-4A3D-AE16-B8474942ABB7}"/>
    <cellStyle name="Normal 81" xfId="835" xr:uid="{00000000-0005-0000-0000-000043030000}"/>
    <cellStyle name="Normal 81 2" xfId="1190" xr:uid="{24BEC3AB-2206-44F8-A700-6287EB4BF330}"/>
    <cellStyle name="Normal 82" xfId="836" xr:uid="{00000000-0005-0000-0000-000044030000}"/>
    <cellStyle name="Normal 82 2" xfId="1191" xr:uid="{2B61B0C4-4879-45D1-A549-157F65C91AA4}"/>
    <cellStyle name="Normal 83" xfId="837" xr:uid="{00000000-0005-0000-0000-000045030000}"/>
    <cellStyle name="Normal 83 2" xfId="1192" xr:uid="{D8B47F2F-E9A5-4FD2-8B41-8CE2CB5D5D34}"/>
    <cellStyle name="Normal 84" xfId="838" xr:uid="{00000000-0005-0000-0000-000046030000}"/>
    <cellStyle name="Normal 84 2" xfId="1193" xr:uid="{C09D4D14-7A52-47DE-854D-F75EBD98329A}"/>
    <cellStyle name="Normal 85" xfId="839" xr:uid="{00000000-0005-0000-0000-000047030000}"/>
    <cellStyle name="Normal 85 2" xfId="1194" xr:uid="{E6FDFC2A-6B2A-4995-B05F-FEFBE274582C}"/>
    <cellStyle name="Normal 86" xfId="840" xr:uid="{00000000-0005-0000-0000-000048030000}"/>
    <cellStyle name="Normal 86 2" xfId="1195" xr:uid="{4513A100-7C68-4DBF-B7C3-7981D72D8B4E}"/>
    <cellStyle name="Normal 87" xfId="841" xr:uid="{00000000-0005-0000-0000-000049030000}"/>
    <cellStyle name="Normal 87 2" xfId="1196" xr:uid="{BFE59475-1AD9-4F5B-BE1C-256000E83918}"/>
    <cellStyle name="Normal 88" xfId="842" xr:uid="{00000000-0005-0000-0000-00004A030000}"/>
    <cellStyle name="Normal 88 2" xfId="1197" xr:uid="{253C5A39-3EBB-46CA-AD68-7CA32E476C81}"/>
    <cellStyle name="Normal 89" xfId="1004" xr:uid="{05F02E6B-7767-4A15-A1A0-E9DDCDEF2EA6}"/>
    <cellStyle name="Normal 89 2" xfId="1225" xr:uid="{1A077A1B-522A-40BB-9330-54257B47AC5A}"/>
    <cellStyle name="Normal 89 2 2" xfId="1336" xr:uid="{9691BD69-62C5-4675-9C85-43F3D03DC4D5}"/>
    <cellStyle name="Normal 89 2 3" xfId="1447" xr:uid="{AD6C85EA-E7D1-40B0-BB0E-01B119E04719}"/>
    <cellStyle name="Normal 89 3" xfId="1239" xr:uid="{B48135DA-BC4F-41A8-B1FA-24121185A5B6}"/>
    <cellStyle name="Normal 89 3 2" xfId="1350" xr:uid="{828BAD59-F4A8-4303-8028-70CE38F06F5E}"/>
    <cellStyle name="Normal 89 3 3" xfId="1461" xr:uid="{432C9051-DA09-4DBA-B8FF-59A24F665A48}"/>
    <cellStyle name="Normal 89 4" xfId="1256" xr:uid="{6686A00C-0A71-4D68-8AF3-A2F8E411D6B8}"/>
    <cellStyle name="Normal 89 5" xfId="1367" xr:uid="{E00F2AF9-BCD1-4F88-84CA-BF38AD1C4F81}"/>
    <cellStyle name="Normal 89 6" xfId="1474" xr:uid="{16ACD05D-48D1-480E-8279-AB69270B9303}"/>
    <cellStyle name="Normal 9" xfId="843" xr:uid="{00000000-0005-0000-0000-00004B030000}"/>
    <cellStyle name="Normal 90" xfId="1475" xr:uid="{020E39BF-956C-4EF3-97DC-2E97BBBD9FD5}"/>
    <cellStyle name="Normal 91" xfId="1482" xr:uid="{25621837-9EC8-45FF-AD50-5EFF14997C9E}"/>
    <cellStyle name="Normal 97 2" xfId="1005" xr:uid="{F10D5F92-8E98-4900-AD38-9B43C8283821}"/>
    <cellStyle name="Normal 99" xfId="844" xr:uid="{00000000-0005-0000-0000-00004C030000}"/>
    <cellStyle name="Normal 99 2" xfId="1198" xr:uid="{805072FD-328F-4503-B37A-C6D9BDAEC28E}"/>
    <cellStyle name="Normal 99 2 2" xfId="1330" xr:uid="{6912D755-561C-4E44-B43A-4133604DF8A3}"/>
    <cellStyle name="Normal 99 2 3" xfId="1441" xr:uid="{7DAA4D8B-FA5C-43B8-B20F-69FD1A525B24}"/>
    <cellStyle name="Normal 99 3" xfId="1234" xr:uid="{4C1CAFBD-7328-461B-9D09-98BB47F01726}"/>
    <cellStyle name="Normal 99 3 2" xfId="1345" xr:uid="{2E87EDA4-2113-4AB9-A64D-C2B216DE38B4}"/>
    <cellStyle name="Normal 99 3 3" xfId="1456" xr:uid="{4B4B9346-F1CC-4D8C-ABE5-32874566690D}"/>
    <cellStyle name="Normal 99 4" xfId="1250" xr:uid="{3A9EC7D8-DFF6-4AFC-BE9F-DA0D8C6D1A51}"/>
    <cellStyle name="Normal 99 5" xfId="1361" xr:uid="{C868B963-0F30-4AAD-9D3B-0BAC496E09B8}"/>
    <cellStyle name="Normal 99 6" xfId="1472" xr:uid="{9E5A30FB-A063-4380-9B1E-E870F1B394AD}"/>
    <cellStyle name="Note 10" xfId="845" xr:uid="{00000000-0005-0000-0000-00004D030000}"/>
    <cellStyle name="Note 11" xfId="846" xr:uid="{00000000-0005-0000-0000-00004E030000}"/>
    <cellStyle name="Note 12" xfId="847" xr:uid="{00000000-0005-0000-0000-00004F030000}"/>
    <cellStyle name="Note 13" xfId="848" xr:uid="{00000000-0005-0000-0000-000050030000}"/>
    <cellStyle name="Note 2" xfId="849" xr:uid="{00000000-0005-0000-0000-000051030000}"/>
    <cellStyle name="Note 2 10" xfId="850" xr:uid="{00000000-0005-0000-0000-000052030000}"/>
    <cellStyle name="Note 2 11" xfId="851" xr:uid="{00000000-0005-0000-0000-000053030000}"/>
    <cellStyle name="Note 2 12" xfId="852" xr:uid="{00000000-0005-0000-0000-000054030000}"/>
    <cellStyle name="Note 2 13" xfId="853" xr:uid="{00000000-0005-0000-0000-000055030000}"/>
    <cellStyle name="Note 2 14" xfId="854" xr:uid="{00000000-0005-0000-0000-000056030000}"/>
    <cellStyle name="Note 2 14 2" xfId="1199" xr:uid="{9E377E65-2D81-4413-8C61-1C28AEF5CD95}"/>
    <cellStyle name="Note 2 2" xfId="855" xr:uid="{00000000-0005-0000-0000-000057030000}"/>
    <cellStyle name="Note 2 2 2" xfId="856" xr:uid="{00000000-0005-0000-0000-000058030000}"/>
    <cellStyle name="Note 2 2 2 2" xfId="857" xr:uid="{00000000-0005-0000-0000-000059030000}"/>
    <cellStyle name="Note 2 2 2 3" xfId="858" xr:uid="{00000000-0005-0000-0000-00005A030000}"/>
    <cellStyle name="Note 2 2 2_Additional Info_ Dipankar Maity31.03.2012" xfId="859" xr:uid="{00000000-0005-0000-0000-00005B030000}"/>
    <cellStyle name="Note 2 2 3" xfId="860" xr:uid="{00000000-0005-0000-0000-00005C030000}"/>
    <cellStyle name="Note 2 2_Additional Info_ Dipankar Maity31.03.2012" xfId="861" xr:uid="{00000000-0005-0000-0000-00005D030000}"/>
    <cellStyle name="Note 2 3" xfId="862" xr:uid="{00000000-0005-0000-0000-00005E030000}"/>
    <cellStyle name="Note 2 4" xfId="863" xr:uid="{00000000-0005-0000-0000-00005F030000}"/>
    <cellStyle name="Note 2 5" xfId="864" xr:uid="{00000000-0005-0000-0000-000060030000}"/>
    <cellStyle name="Note 2 6" xfId="865" xr:uid="{00000000-0005-0000-0000-000061030000}"/>
    <cellStyle name="Note 2 7" xfId="866" xr:uid="{00000000-0005-0000-0000-000062030000}"/>
    <cellStyle name="Note 2 8" xfId="867" xr:uid="{00000000-0005-0000-0000-000063030000}"/>
    <cellStyle name="Note 2 9" xfId="868" xr:uid="{00000000-0005-0000-0000-000064030000}"/>
    <cellStyle name="Note 2_Additional Info_ Dipankar Maity31.03.2012" xfId="869" xr:uid="{00000000-0005-0000-0000-000065030000}"/>
    <cellStyle name="Note 3" xfId="870" xr:uid="{00000000-0005-0000-0000-000066030000}"/>
    <cellStyle name="Note 4" xfId="871" xr:uid="{00000000-0005-0000-0000-000067030000}"/>
    <cellStyle name="Note 5" xfId="872" xr:uid="{00000000-0005-0000-0000-000068030000}"/>
    <cellStyle name="Note 6" xfId="873" xr:uid="{00000000-0005-0000-0000-000069030000}"/>
    <cellStyle name="Note 7" xfId="874" xr:uid="{00000000-0005-0000-0000-00006A030000}"/>
    <cellStyle name="Note 8" xfId="875" xr:uid="{00000000-0005-0000-0000-00006B030000}"/>
    <cellStyle name="Note 9" xfId="876" xr:uid="{00000000-0005-0000-0000-00006C030000}"/>
    <cellStyle name="Output 10" xfId="877" xr:uid="{00000000-0005-0000-0000-00006D030000}"/>
    <cellStyle name="Output 11" xfId="878" xr:uid="{00000000-0005-0000-0000-00006E030000}"/>
    <cellStyle name="Output 12" xfId="879" xr:uid="{00000000-0005-0000-0000-00006F030000}"/>
    <cellStyle name="Output 13" xfId="880" xr:uid="{00000000-0005-0000-0000-000070030000}"/>
    <cellStyle name="Output 2" xfId="881" xr:uid="{00000000-0005-0000-0000-000071030000}"/>
    <cellStyle name="Output 2 2" xfId="882" xr:uid="{00000000-0005-0000-0000-000072030000}"/>
    <cellStyle name="Output 2 3" xfId="883" xr:uid="{00000000-0005-0000-0000-000073030000}"/>
    <cellStyle name="Output 2_Additional Info_ Dipankar Maity31.03.2012" xfId="884" xr:uid="{00000000-0005-0000-0000-000074030000}"/>
    <cellStyle name="Output 3" xfId="885" xr:uid="{00000000-0005-0000-0000-000075030000}"/>
    <cellStyle name="Output 4" xfId="886" xr:uid="{00000000-0005-0000-0000-000076030000}"/>
    <cellStyle name="Output 5" xfId="887" xr:uid="{00000000-0005-0000-0000-000077030000}"/>
    <cellStyle name="Output 6" xfId="888" xr:uid="{00000000-0005-0000-0000-000078030000}"/>
    <cellStyle name="Output 7" xfId="889" xr:uid="{00000000-0005-0000-0000-000079030000}"/>
    <cellStyle name="Output 8" xfId="890" xr:uid="{00000000-0005-0000-0000-00007A030000}"/>
    <cellStyle name="Output 9" xfId="891" xr:uid="{00000000-0005-0000-0000-00007B030000}"/>
    <cellStyle name="Output Amounts" xfId="892" xr:uid="{00000000-0005-0000-0000-00007C030000}"/>
    <cellStyle name="Output Line Items" xfId="893" xr:uid="{00000000-0005-0000-0000-00007D030000}"/>
    <cellStyle name="Percent" xfId="894" builtinId="5"/>
    <cellStyle name="Percent 10" xfId="895" xr:uid="{00000000-0005-0000-0000-00007F030000}"/>
    <cellStyle name="Percent 10 2" xfId="999" xr:uid="{633F61EA-AF02-43BC-96E5-41C9528F6B71}"/>
    <cellStyle name="Percent 11" xfId="896" xr:uid="{00000000-0005-0000-0000-000080030000}"/>
    <cellStyle name="Percent 2" xfId="897" xr:uid="{00000000-0005-0000-0000-000081030000}"/>
    <cellStyle name="Percent 2 2" xfId="898" xr:uid="{00000000-0005-0000-0000-000082030000}"/>
    <cellStyle name="Percent 2 2 2" xfId="899" xr:uid="{00000000-0005-0000-0000-000083030000}"/>
    <cellStyle name="Percent 2 2 3" xfId="900" xr:uid="{00000000-0005-0000-0000-000084030000}"/>
    <cellStyle name="Percent 2 3" xfId="901" xr:uid="{00000000-0005-0000-0000-000085030000}"/>
    <cellStyle name="Percent 2 4" xfId="902" xr:uid="{00000000-0005-0000-0000-000086030000}"/>
    <cellStyle name="Percent 2 4 2" xfId="1201" xr:uid="{BBB0FC31-36A9-4BCF-B33D-07E3CD92E97E}"/>
    <cellStyle name="Percent 2 5" xfId="1200" xr:uid="{F3D98E51-DC07-49B0-8593-748BDE2E3A8E}"/>
    <cellStyle name="Percent 3" xfId="903" xr:uid="{00000000-0005-0000-0000-000087030000}"/>
    <cellStyle name="Percent 3 2" xfId="1000" xr:uid="{365B4BFE-0D3A-4043-BBA0-F2C621515C49}"/>
    <cellStyle name="Percent 3 2 2" xfId="1222" xr:uid="{328AED1F-1AF7-4ED3-804E-8A5FB79C508B}"/>
    <cellStyle name="Percent 3 2 2 2" xfId="1333" xr:uid="{2F00DB6B-E77A-44D3-8EB5-60134CADFF15}"/>
    <cellStyle name="Percent 3 2 2 3" xfId="1444" xr:uid="{ABB6519F-71F6-40D7-9D4E-035E43DD0EBA}"/>
    <cellStyle name="Percent 3 2 3" xfId="1237" xr:uid="{5E232771-7FB6-4C28-8D91-69F4282B8CB2}"/>
    <cellStyle name="Percent 3 2 3 2" xfId="1348" xr:uid="{08B74789-0746-4356-B350-6CD1706D22C6}"/>
    <cellStyle name="Percent 3 2 3 3" xfId="1459" xr:uid="{ABE5E2B3-9BBC-4131-AC89-48ED1A5517A9}"/>
    <cellStyle name="Percent 3 2 4" xfId="1253" xr:uid="{1704F6AC-27E7-4A6B-8AFD-AACF36E7B16F}"/>
    <cellStyle name="Percent 3 2 5" xfId="1364" xr:uid="{D8BBD1BC-4ADF-4F63-A33B-5B8F0BE189E4}"/>
    <cellStyle name="Percent 3 2 6" xfId="1480" xr:uid="{0F2196ED-0352-427F-B741-D5FC6F4253BF}"/>
    <cellStyle name="Percent 3 3" xfId="1202" xr:uid="{EB314040-8ABA-43A5-9A82-E4EB50D1547F}"/>
    <cellStyle name="Percent 3 3 2" xfId="1331" xr:uid="{3AC5DF76-66CF-439E-A6F2-2232ABC35EC5}"/>
    <cellStyle name="Percent 3 3 3" xfId="1442" xr:uid="{3943E59B-DA20-44F4-9A08-F7C6402D2C9A}"/>
    <cellStyle name="Percent 3 4" xfId="1235" xr:uid="{77CD0A05-FC83-4B27-8BA8-7E973F07977B}"/>
    <cellStyle name="Percent 3 4 2" xfId="1346" xr:uid="{14321512-3241-4A68-ABA3-21D61B8378A8}"/>
    <cellStyle name="Percent 3 4 3" xfId="1457" xr:uid="{FC843B7D-4043-43FE-83F3-B16C59233E65}"/>
    <cellStyle name="Percent 3 5" xfId="1251" xr:uid="{AEFC8A80-F500-4033-B9AC-9F97EF1E872D}"/>
    <cellStyle name="Percent 3 6" xfId="1362" xr:uid="{3F737678-1C95-4F68-9538-A5E770586A55}"/>
    <cellStyle name="Percent 3 7" xfId="1473" xr:uid="{9D76A6F2-FDAC-4FB4-9A58-F5668E2230AB}"/>
    <cellStyle name="Percent 4" xfId="904" xr:uid="{00000000-0005-0000-0000-000088030000}"/>
    <cellStyle name="Percent 5" xfId="905" xr:uid="{00000000-0005-0000-0000-000089030000}"/>
    <cellStyle name="Percent 5 2" xfId="1203" xr:uid="{12D8AA56-11EF-44FA-A962-F9B34B54B81C}"/>
    <cellStyle name="Percent 6" xfId="906" xr:uid="{00000000-0005-0000-0000-00008A030000}"/>
    <cellStyle name="Percent 7" xfId="907" xr:uid="{00000000-0005-0000-0000-00008B030000}"/>
    <cellStyle name="Percent 7 2" xfId="1204" xr:uid="{55EE3B29-053E-48C3-9741-1C6FCE51C355}"/>
    <cellStyle name="Percent 8" xfId="908" xr:uid="{00000000-0005-0000-0000-00008C030000}"/>
    <cellStyle name="Percent 8 2" xfId="1205" xr:uid="{12D8D783-D5EE-47E7-88D9-4D4FAAF13F27}"/>
    <cellStyle name="Percent 9" xfId="909" xr:uid="{00000000-0005-0000-0000-00008D030000}"/>
    <cellStyle name="SAPBEXaggData" xfId="910" xr:uid="{00000000-0005-0000-0000-00008E030000}"/>
    <cellStyle name="SAPBEXaggDataEmph" xfId="911" xr:uid="{00000000-0005-0000-0000-00008F030000}"/>
    <cellStyle name="SAPBEXaggItem" xfId="912" xr:uid="{00000000-0005-0000-0000-000090030000}"/>
    <cellStyle name="SAPBEXaggItemX" xfId="913" xr:uid="{00000000-0005-0000-0000-000091030000}"/>
    <cellStyle name="SAPBEXchaText" xfId="914" xr:uid="{00000000-0005-0000-0000-000092030000}"/>
    <cellStyle name="SAPBEXchaText 2" xfId="1206" xr:uid="{51BEA3D0-CCCD-4438-9F83-03C658BF8C93}"/>
    <cellStyle name="SAPBEXexcBad7" xfId="915" xr:uid="{00000000-0005-0000-0000-000093030000}"/>
    <cellStyle name="SAPBEXexcBad8" xfId="916" xr:uid="{00000000-0005-0000-0000-000094030000}"/>
    <cellStyle name="SAPBEXexcBad9" xfId="917" xr:uid="{00000000-0005-0000-0000-000095030000}"/>
    <cellStyle name="SAPBEXexcCritical4" xfId="918" xr:uid="{00000000-0005-0000-0000-000096030000}"/>
    <cellStyle name="SAPBEXexcCritical5" xfId="919" xr:uid="{00000000-0005-0000-0000-000097030000}"/>
    <cellStyle name="SAPBEXexcCritical6" xfId="920" xr:uid="{00000000-0005-0000-0000-000098030000}"/>
    <cellStyle name="SAPBEXexcGood1" xfId="921" xr:uid="{00000000-0005-0000-0000-000099030000}"/>
    <cellStyle name="SAPBEXexcGood2" xfId="922" xr:uid="{00000000-0005-0000-0000-00009A030000}"/>
    <cellStyle name="SAPBEXexcGood3" xfId="923" xr:uid="{00000000-0005-0000-0000-00009B030000}"/>
    <cellStyle name="SAPBEXfilterDrill" xfId="924" xr:uid="{00000000-0005-0000-0000-00009C030000}"/>
    <cellStyle name="SAPBEXfilterItem" xfId="925" xr:uid="{00000000-0005-0000-0000-00009D030000}"/>
    <cellStyle name="SAPBEXfilterText" xfId="926" xr:uid="{00000000-0005-0000-0000-00009E030000}"/>
    <cellStyle name="SAPBEXformats" xfId="927" xr:uid="{00000000-0005-0000-0000-00009F030000}"/>
    <cellStyle name="SAPBEXformats 2" xfId="1207" xr:uid="{0997FD39-CEE8-42F1-AE9E-36B2ADEBDCA5}"/>
    <cellStyle name="SAPBEXheaderItem" xfId="928" xr:uid="{00000000-0005-0000-0000-0000A0030000}"/>
    <cellStyle name="SAPBEXheaderText" xfId="929" xr:uid="{00000000-0005-0000-0000-0000A1030000}"/>
    <cellStyle name="SAPBEXHLevel0" xfId="930" xr:uid="{00000000-0005-0000-0000-0000A2030000}"/>
    <cellStyle name="SAPBEXHLevel0 2" xfId="1208" xr:uid="{D93E33B3-5962-4DD7-B29A-0B22B8CC03F3}"/>
    <cellStyle name="SAPBEXHLevel0X" xfId="931" xr:uid="{00000000-0005-0000-0000-0000A3030000}"/>
    <cellStyle name="SAPBEXHLevel0X 2" xfId="1209" xr:uid="{AAE59152-EC5A-4B2C-95FA-BF8F572922B8}"/>
    <cellStyle name="SAPBEXHLevel1" xfId="932" xr:uid="{00000000-0005-0000-0000-0000A4030000}"/>
    <cellStyle name="SAPBEXHLevel1 2" xfId="1210" xr:uid="{460FEACC-B58C-469B-A660-9666A5ED2E94}"/>
    <cellStyle name="SAPBEXHLevel1X" xfId="933" xr:uid="{00000000-0005-0000-0000-0000A5030000}"/>
    <cellStyle name="SAPBEXHLevel1X 2" xfId="1211" xr:uid="{DF76468E-BCDB-4A68-9CF6-4F8F64CFCEB4}"/>
    <cellStyle name="SAPBEXHLevel2" xfId="934" xr:uid="{00000000-0005-0000-0000-0000A6030000}"/>
    <cellStyle name="SAPBEXHLevel2 2" xfId="1212" xr:uid="{0172CB1F-9199-4DAF-BE2A-291347F783C2}"/>
    <cellStyle name="SAPBEXHLevel2X" xfId="935" xr:uid="{00000000-0005-0000-0000-0000A7030000}"/>
    <cellStyle name="SAPBEXHLevel2X 2" xfId="1213" xr:uid="{AE4AFCD7-3682-4FA1-AC2A-EB255818E477}"/>
    <cellStyle name="SAPBEXHLevel3" xfId="936" xr:uid="{00000000-0005-0000-0000-0000A8030000}"/>
    <cellStyle name="SAPBEXHLevel3 2" xfId="1214" xr:uid="{E09A1071-9BA3-40BB-9D8E-4AC0D662636C}"/>
    <cellStyle name="SAPBEXHLevel3X" xfId="937" xr:uid="{00000000-0005-0000-0000-0000A9030000}"/>
    <cellStyle name="SAPBEXHLevel3X 2" xfId="1215" xr:uid="{F3203496-5BBA-4D03-877B-074E551111E7}"/>
    <cellStyle name="SAPBEXresData" xfId="938" xr:uid="{00000000-0005-0000-0000-0000AA030000}"/>
    <cellStyle name="SAPBEXresDataEmph" xfId="939" xr:uid="{00000000-0005-0000-0000-0000AB030000}"/>
    <cellStyle name="SAPBEXresItem" xfId="940" xr:uid="{00000000-0005-0000-0000-0000AC030000}"/>
    <cellStyle name="SAPBEXresItemX" xfId="941" xr:uid="{00000000-0005-0000-0000-0000AD030000}"/>
    <cellStyle name="SAPBEXstdData" xfId="942" xr:uid="{00000000-0005-0000-0000-0000AE030000}"/>
    <cellStyle name="SAPBEXstdDataEmph" xfId="943" xr:uid="{00000000-0005-0000-0000-0000AF030000}"/>
    <cellStyle name="SAPBEXstdItem" xfId="944" xr:uid="{00000000-0005-0000-0000-0000B0030000}"/>
    <cellStyle name="SAPBEXstdItem 2" xfId="1216" xr:uid="{A3EF3D65-8E20-4560-89BF-EB6E69A31AB0}"/>
    <cellStyle name="SAPBEXstdItemX" xfId="945" xr:uid="{00000000-0005-0000-0000-0000B1030000}"/>
    <cellStyle name="SAPBEXstdItemX 2" xfId="1217" xr:uid="{CF09B938-DD50-4937-8C28-127323535282}"/>
    <cellStyle name="SAPBEXtitle" xfId="946" xr:uid="{00000000-0005-0000-0000-0000B2030000}"/>
    <cellStyle name="SAPBEXundefined" xfId="947" xr:uid="{00000000-0005-0000-0000-0000B3030000}"/>
    <cellStyle name="Style 1" xfId="948" xr:uid="{00000000-0005-0000-0000-0000B4030000}"/>
    <cellStyle name="Style 1 2" xfId="949" xr:uid="{00000000-0005-0000-0000-0000B5030000}"/>
    <cellStyle name="Style 1 2 2" xfId="950" xr:uid="{00000000-0005-0000-0000-0000B6030000}"/>
    <cellStyle name="Style 1 2 2 2" xfId="1219" xr:uid="{BED1054F-0B7F-463D-BC66-0390F1644D0C}"/>
    <cellStyle name="Style 1 2 3" xfId="1218" xr:uid="{3B309ED1-85A1-42E3-9E3E-1E4D2B968CD2}"/>
    <cellStyle name="Style 1 3" xfId="951" xr:uid="{00000000-0005-0000-0000-0000B7030000}"/>
    <cellStyle name="Style 1 3 2" xfId="1220" xr:uid="{B334AD16-0552-473E-89EA-A7C409EBD175}"/>
    <cellStyle name="Style 1 4" xfId="1003" xr:uid="{040A9C77-EBBA-45ED-BE45-CE6DD9362D7C}"/>
    <cellStyle name="Style 1_Additional Schedule" xfId="952" xr:uid="{00000000-0005-0000-0000-0000B8030000}"/>
    <cellStyle name="Title 10" xfId="953" xr:uid="{00000000-0005-0000-0000-0000B9030000}"/>
    <cellStyle name="Title 11" xfId="954" xr:uid="{00000000-0005-0000-0000-0000BA030000}"/>
    <cellStyle name="Title 12" xfId="955" xr:uid="{00000000-0005-0000-0000-0000BB030000}"/>
    <cellStyle name="Title 13" xfId="956" xr:uid="{00000000-0005-0000-0000-0000BC030000}"/>
    <cellStyle name="Title 2" xfId="957" xr:uid="{00000000-0005-0000-0000-0000BD030000}"/>
    <cellStyle name="Title 2 2" xfId="958" xr:uid="{00000000-0005-0000-0000-0000BE030000}"/>
    <cellStyle name="Title 3" xfId="959" xr:uid="{00000000-0005-0000-0000-0000BF030000}"/>
    <cellStyle name="Title 4" xfId="960" xr:uid="{00000000-0005-0000-0000-0000C0030000}"/>
    <cellStyle name="Title 5" xfId="961" xr:uid="{00000000-0005-0000-0000-0000C1030000}"/>
    <cellStyle name="Title 6" xfId="962" xr:uid="{00000000-0005-0000-0000-0000C2030000}"/>
    <cellStyle name="Title 7" xfId="963" xr:uid="{00000000-0005-0000-0000-0000C3030000}"/>
    <cellStyle name="Title 8" xfId="964" xr:uid="{00000000-0005-0000-0000-0000C4030000}"/>
    <cellStyle name="Title 9" xfId="965" xr:uid="{00000000-0005-0000-0000-0000C5030000}"/>
    <cellStyle name="Total 10" xfId="966" xr:uid="{00000000-0005-0000-0000-0000C6030000}"/>
    <cellStyle name="Total 11" xfId="967" xr:uid="{00000000-0005-0000-0000-0000C7030000}"/>
    <cellStyle name="Total 12" xfId="968" xr:uid="{00000000-0005-0000-0000-0000C8030000}"/>
    <cellStyle name="Total 13" xfId="969" xr:uid="{00000000-0005-0000-0000-0000C9030000}"/>
    <cellStyle name="Total 2" xfId="970" xr:uid="{00000000-0005-0000-0000-0000CA030000}"/>
    <cellStyle name="Total 2 2" xfId="971" xr:uid="{00000000-0005-0000-0000-0000CB030000}"/>
    <cellStyle name="Total 2 3" xfId="972" xr:uid="{00000000-0005-0000-0000-0000CC030000}"/>
    <cellStyle name="Total 2_Additional Info_ Dipankar Maity31.03.2012" xfId="973" xr:uid="{00000000-0005-0000-0000-0000CD030000}"/>
    <cellStyle name="Total 3" xfId="974" xr:uid="{00000000-0005-0000-0000-0000CE030000}"/>
    <cellStyle name="Total 4" xfId="975" xr:uid="{00000000-0005-0000-0000-0000CF030000}"/>
    <cellStyle name="Total 5" xfId="976" xr:uid="{00000000-0005-0000-0000-0000D0030000}"/>
    <cellStyle name="Total 6" xfId="977" xr:uid="{00000000-0005-0000-0000-0000D1030000}"/>
    <cellStyle name="Total 7" xfId="978" xr:uid="{00000000-0005-0000-0000-0000D2030000}"/>
    <cellStyle name="Total 8" xfId="979" xr:uid="{00000000-0005-0000-0000-0000D3030000}"/>
    <cellStyle name="Total 9" xfId="980" xr:uid="{00000000-0005-0000-0000-0000D4030000}"/>
    <cellStyle name="Warning Text 10" xfId="981" xr:uid="{00000000-0005-0000-0000-0000D5030000}"/>
    <cellStyle name="Warning Text 11" xfId="982" xr:uid="{00000000-0005-0000-0000-0000D6030000}"/>
    <cellStyle name="Warning Text 12" xfId="983" xr:uid="{00000000-0005-0000-0000-0000D7030000}"/>
    <cellStyle name="Warning Text 13" xfId="984" xr:uid="{00000000-0005-0000-0000-0000D8030000}"/>
    <cellStyle name="Warning Text 2" xfId="985" xr:uid="{00000000-0005-0000-0000-0000D9030000}"/>
    <cellStyle name="Warning Text 2 2" xfId="986" xr:uid="{00000000-0005-0000-0000-0000DA030000}"/>
    <cellStyle name="Warning Text 2 3" xfId="987" xr:uid="{00000000-0005-0000-0000-0000DB030000}"/>
    <cellStyle name="Warning Text 2_Additional Info_ Dipankar Maity31.03.2012" xfId="988" xr:uid="{00000000-0005-0000-0000-0000DC030000}"/>
    <cellStyle name="Warning Text 3" xfId="989" xr:uid="{00000000-0005-0000-0000-0000DD030000}"/>
    <cellStyle name="Warning Text 4" xfId="990" xr:uid="{00000000-0005-0000-0000-0000DE030000}"/>
    <cellStyle name="Warning Text 5" xfId="991" xr:uid="{00000000-0005-0000-0000-0000DF030000}"/>
    <cellStyle name="Warning Text 6" xfId="992" xr:uid="{00000000-0005-0000-0000-0000E0030000}"/>
    <cellStyle name="Warning Text 7" xfId="993" xr:uid="{00000000-0005-0000-0000-0000E1030000}"/>
    <cellStyle name="Warning Text 8" xfId="994" xr:uid="{00000000-0005-0000-0000-0000E2030000}"/>
    <cellStyle name="Warning Text 9" xfId="995" xr:uid="{00000000-0005-0000-0000-0000E303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2932220</xdr:colOff>
      <xdr:row>1</xdr:row>
      <xdr:rowOff>24111</xdr:rowOff>
    </xdr:from>
    <xdr:to>
      <xdr:col>9</xdr:col>
      <xdr:colOff>1197227</xdr:colOff>
      <xdr:row>6</xdr:row>
      <xdr:rowOff>31981</xdr:rowOff>
    </xdr:to>
    <xdr:pic>
      <xdr:nvPicPr>
        <xdr:cNvPr id="2" name="Picture 1">
          <a:extLst>
            <a:ext uri="{FF2B5EF4-FFF2-40B4-BE49-F238E27FC236}">
              <a16:creationId xmlns:a16="http://schemas.microsoft.com/office/drawing/2014/main" id="{9E082E3C-17FB-411E-98C4-40DB43E8C7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4720" y="74243"/>
          <a:ext cx="5885006" cy="99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2458988</xdr:colOff>
      <xdr:row>0</xdr:row>
      <xdr:rowOff>146537</xdr:rowOff>
    </xdr:from>
    <xdr:to>
      <xdr:col>7</xdr:col>
      <xdr:colOff>512266</xdr:colOff>
      <xdr:row>4</xdr:row>
      <xdr:rowOff>68384</xdr:rowOff>
    </xdr:to>
    <xdr:pic>
      <xdr:nvPicPr>
        <xdr:cNvPr id="2" name="Picture 1">
          <a:extLst>
            <a:ext uri="{FF2B5EF4-FFF2-40B4-BE49-F238E27FC236}">
              <a16:creationId xmlns:a16="http://schemas.microsoft.com/office/drawing/2014/main" id="{CAB6A403-3428-43D9-988B-A783DB41A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0719" y="146537"/>
          <a:ext cx="3973432" cy="683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1193800</xdr:colOff>
      <xdr:row>0</xdr:row>
      <xdr:rowOff>0</xdr:rowOff>
    </xdr:from>
    <xdr:to>
      <xdr:col>3</xdr:col>
      <xdr:colOff>536575</xdr:colOff>
      <xdr:row>3</xdr:row>
      <xdr:rowOff>5097</xdr:rowOff>
    </xdr:to>
    <xdr:pic>
      <xdr:nvPicPr>
        <xdr:cNvPr id="2" name="Picture 1">
          <a:extLst>
            <a:ext uri="{FF2B5EF4-FFF2-40B4-BE49-F238E27FC236}">
              <a16:creationId xmlns:a16="http://schemas.microsoft.com/office/drawing/2014/main" id="{5DE380F5-7570-4C8A-A6C0-73F254C79A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5800" y="0"/>
          <a:ext cx="2809875" cy="490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2940050</xdr:colOff>
      <xdr:row>0</xdr:row>
      <xdr:rowOff>90487</xdr:rowOff>
    </xdr:from>
    <xdr:to>
      <xdr:col>5</xdr:col>
      <xdr:colOff>920409</xdr:colOff>
      <xdr:row>4</xdr:row>
      <xdr:rowOff>3599</xdr:rowOff>
    </xdr:to>
    <xdr:pic>
      <xdr:nvPicPr>
        <xdr:cNvPr id="2" name="Picture 1">
          <a:extLst>
            <a:ext uri="{FF2B5EF4-FFF2-40B4-BE49-F238E27FC236}">
              <a16:creationId xmlns:a16="http://schemas.microsoft.com/office/drawing/2014/main" id="{1100B870-EFE7-43A2-92CE-C92E796FC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8238" y="90487"/>
          <a:ext cx="3552484" cy="639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6616-A492-42B3-834E-7C11C217E37A}">
  <sheetPr>
    <tabColor rgb="FF92D050"/>
  </sheetPr>
  <dimension ref="A1:M40"/>
  <sheetViews>
    <sheetView topLeftCell="B2" workbookViewId="0">
      <selection activeCell="C7" sqref="C7"/>
    </sheetView>
  </sheetViews>
  <sheetFormatPr defaultColWidth="9.1796875" defaultRowHeight="12.5"/>
  <cols>
    <col min="1" max="1" width="18.81640625" style="102" customWidth="1"/>
    <col min="2" max="2" width="51.54296875" style="102" customWidth="1"/>
    <col min="3" max="6" width="22.453125" style="102" customWidth="1"/>
    <col min="7" max="7" width="25.54296875" style="102" customWidth="1"/>
    <col min="8" max="8" width="11.1796875" style="102" customWidth="1"/>
    <col min="9" max="9" width="8.81640625" style="102" customWidth="1"/>
    <col min="10" max="10" width="11.1796875" style="102" customWidth="1"/>
    <col min="11" max="11" width="15.453125" style="102" customWidth="1"/>
    <col min="12" max="12" width="17" style="102" customWidth="1"/>
    <col min="13" max="13" width="9.81640625" style="102" customWidth="1"/>
    <col min="14" max="14" width="8.81640625" style="102" customWidth="1"/>
    <col min="15" max="16384" width="9.1796875" style="102"/>
  </cols>
  <sheetData>
    <row r="1" spans="1:13">
      <c r="A1" s="329"/>
      <c r="B1" s="329"/>
      <c r="C1" s="329"/>
      <c r="D1" s="329"/>
      <c r="E1" s="329"/>
      <c r="F1" s="329"/>
      <c r="G1" s="329"/>
    </row>
    <row r="2" spans="1:13" ht="13">
      <c r="A2" s="330" t="s">
        <v>215</v>
      </c>
      <c r="B2" s="329"/>
      <c r="C2" s="329"/>
      <c r="D2" s="329"/>
      <c r="E2" s="329"/>
      <c r="F2" s="329"/>
      <c r="G2" s="329"/>
    </row>
    <row r="3" spans="1:13" ht="13">
      <c r="A3" s="331" t="s">
        <v>216</v>
      </c>
      <c r="B3" s="329"/>
      <c r="C3" s="329"/>
      <c r="D3" s="329"/>
      <c r="E3" s="329"/>
      <c r="F3" s="329"/>
      <c r="G3" s="329"/>
    </row>
    <row r="4" spans="1:13" ht="13">
      <c r="A4" s="330"/>
      <c r="B4" s="329"/>
      <c r="C4" s="329"/>
      <c r="D4" s="329"/>
      <c r="E4" s="329"/>
      <c r="F4" s="329"/>
      <c r="G4" s="329"/>
    </row>
    <row r="5" spans="1:13" ht="12.75" customHeight="1">
      <c r="A5" s="332"/>
      <c r="B5" s="333"/>
      <c r="C5" s="334" t="s">
        <v>244</v>
      </c>
      <c r="D5" s="334" t="s">
        <v>200</v>
      </c>
      <c r="E5" s="334" t="s">
        <v>244</v>
      </c>
      <c r="F5" s="334" t="s">
        <v>200</v>
      </c>
      <c r="G5" s="329"/>
    </row>
    <row r="6" spans="1:13" ht="12.75" customHeight="1">
      <c r="A6" s="335"/>
      <c r="B6" s="336"/>
      <c r="C6" s="334" t="s">
        <v>249</v>
      </c>
      <c r="D6" s="334" t="s">
        <v>249</v>
      </c>
      <c r="E6" s="334" t="s">
        <v>217</v>
      </c>
      <c r="F6" s="334" t="s">
        <v>217</v>
      </c>
      <c r="G6" s="329"/>
    </row>
    <row r="7" spans="1:13" ht="13">
      <c r="A7" s="337" t="s">
        <v>8</v>
      </c>
      <c r="B7" s="338" t="s">
        <v>218</v>
      </c>
      <c r="C7" s="339">
        <f>'SEBI PL'!$H$43</f>
        <v>132.77000000000001</v>
      </c>
      <c r="D7" s="339">
        <f>'SEBI PL'!$K$43</f>
        <v>265.87</v>
      </c>
      <c r="E7" s="339">
        <f>'SEBI PL'!I43</f>
        <v>76.17</v>
      </c>
      <c r="F7" s="339">
        <f>'SEBI PL'!L43</f>
        <v>162.70000000000007</v>
      </c>
      <c r="G7" s="341"/>
    </row>
    <row r="8" spans="1:13" ht="26">
      <c r="A8" s="342" t="s">
        <v>9</v>
      </c>
      <c r="B8" s="343" t="s">
        <v>219</v>
      </c>
      <c r="C8" s="363">
        <v>2082719588</v>
      </c>
      <c r="D8" s="363">
        <v>2082719588</v>
      </c>
      <c r="E8" s="344">
        <v>2081171040</v>
      </c>
      <c r="F8" s="344">
        <v>2081171040</v>
      </c>
      <c r="G8" s="341"/>
      <c r="J8" s="345">
        <v>45135</v>
      </c>
      <c r="L8" s="346">
        <v>830000000</v>
      </c>
      <c r="M8" s="102">
        <v>365</v>
      </c>
    </row>
    <row r="9" spans="1:13" ht="26">
      <c r="A9" s="342" t="s">
        <v>40</v>
      </c>
      <c r="B9" s="343" t="s">
        <v>220</v>
      </c>
      <c r="C9" s="343"/>
      <c r="D9" s="343"/>
      <c r="E9" s="343"/>
      <c r="F9" s="343"/>
      <c r="G9" s="341"/>
      <c r="H9" s="345">
        <v>45382</v>
      </c>
      <c r="I9" s="102">
        <f>H9-J9+1</f>
        <v>238</v>
      </c>
      <c r="J9" s="345">
        <v>45145</v>
      </c>
      <c r="K9" s="346">
        <v>830000000</v>
      </c>
      <c r="L9" s="346">
        <f>L8*I9/M9</f>
        <v>796532258.06451619</v>
      </c>
      <c r="M9" s="102">
        <f>H9-J8+1</f>
        <v>248</v>
      </c>
    </row>
    <row r="10" spans="1:13" ht="26">
      <c r="A10" s="342" t="s">
        <v>40</v>
      </c>
      <c r="B10" s="343" t="s">
        <v>221</v>
      </c>
      <c r="C10" s="410">
        <v>1115392.8139217673</v>
      </c>
      <c r="D10" s="410">
        <v>1115392.8139217673</v>
      </c>
      <c r="E10" s="343"/>
      <c r="F10" s="343"/>
      <c r="G10" s="341"/>
      <c r="H10" s="345"/>
      <c r="J10" s="345"/>
      <c r="K10" s="346"/>
      <c r="L10" s="346">
        <f>L13/I9*M9</f>
        <v>1303741251.7647059</v>
      </c>
    </row>
    <row r="11" spans="1:13" ht="26">
      <c r="A11" s="342" t="s">
        <v>41</v>
      </c>
      <c r="B11" s="343" t="s">
        <v>222</v>
      </c>
      <c r="C11" s="344">
        <f>C8+C10</f>
        <v>2083834980.8139217</v>
      </c>
      <c r="D11" s="344">
        <f>D8+D10</f>
        <v>2083834980.8139217</v>
      </c>
      <c r="E11" s="344">
        <f>E8+E10</f>
        <v>2081171040</v>
      </c>
      <c r="F11" s="344">
        <f>F8+F10</f>
        <v>2081171040</v>
      </c>
      <c r="G11" s="341"/>
      <c r="I11" s="102">
        <f>30+31+30+31+31+30+31+30+31</f>
        <v>275</v>
      </c>
    </row>
    <row r="12" spans="1:13" ht="26">
      <c r="A12" s="342" t="s">
        <v>42</v>
      </c>
      <c r="B12" s="347" t="s">
        <v>223</v>
      </c>
      <c r="C12" s="347"/>
      <c r="D12" s="347"/>
      <c r="E12" s="347"/>
      <c r="F12" s="347"/>
      <c r="G12" s="341"/>
      <c r="L12" s="346">
        <v>830000000</v>
      </c>
      <c r="M12" s="102">
        <v>365</v>
      </c>
    </row>
    <row r="13" spans="1:13" ht="13">
      <c r="A13" s="347"/>
      <c r="B13" s="347" t="s">
        <v>224</v>
      </c>
      <c r="C13" s="340">
        <f>C7/(C8/10^7)</f>
        <v>0.63748380129989934</v>
      </c>
      <c r="D13" s="340">
        <f>D7/(D8/10^7)</f>
        <v>1.2765520693801629</v>
      </c>
      <c r="E13" s="340">
        <f>E7/(E8/10^7)</f>
        <v>0.36599586740357487</v>
      </c>
      <c r="F13" s="340">
        <f>F7/(F8/10^7)</f>
        <v>0.78177140116268418</v>
      </c>
      <c r="G13" s="341"/>
      <c r="H13" s="345">
        <v>45747</v>
      </c>
      <c r="I13" s="348">
        <v>45668</v>
      </c>
      <c r="J13" s="102">
        <f>H13-I13+1</f>
        <v>80</v>
      </c>
      <c r="K13" s="102">
        <v>1251171040</v>
      </c>
      <c r="L13" s="102">
        <v>1251171040</v>
      </c>
    </row>
    <row r="14" spans="1:13" ht="13">
      <c r="A14" s="347"/>
      <c r="B14" s="347" t="s">
        <v>225</v>
      </c>
      <c r="C14" s="340">
        <f>C7/(C11/10^7)</f>
        <v>0.63714258193391882</v>
      </c>
      <c r="D14" s="340">
        <f>D7/(D11/10^7)</f>
        <v>1.2758687825470436</v>
      </c>
      <c r="E14" s="340">
        <f>E7/(E11/10^7)</f>
        <v>0.36599586740357487</v>
      </c>
      <c r="F14" s="340">
        <f>F7/(F11/10^7)</f>
        <v>0.78177140116268418</v>
      </c>
      <c r="G14" s="341"/>
      <c r="L14" s="349">
        <f>SUM(L12:L13)</f>
        <v>2081171040</v>
      </c>
    </row>
    <row r="15" spans="1:13">
      <c r="A15" s="329"/>
      <c r="B15" s="329"/>
      <c r="C15" s="329"/>
      <c r="D15" s="329"/>
      <c r="E15" s="329"/>
      <c r="F15" s="329"/>
      <c r="G15" s="329"/>
    </row>
    <row r="16" spans="1:13" ht="54" customHeight="1">
      <c r="A16" s="453" t="s">
        <v>226</v>
      </c>
      <c r="B16" s="453"/>
      <c r="C16" s="453"/>
      <c r="D16" s="453"/>
      <c r="E16" s="453"/>
      <c r="F16" s="453"/>
      <c r="G16" s="329"/>
    </row>
    <row r="19" spans="1:7" ht="13" hidden="1">
      <c r="A19" s="330" t="s">
        <v>227</v>
      </c>
      <c r="B19" s="329"/>
      <c r="C19" s="329"/>
      <c r="D19" s="329"/>
      <c r="E19" s="329"/>
      <c r="F19" s="329"/>
      <c r="G19" s="329"/>
    </row>
    <row r="20" spans="1:7" ht="13" hidden="1">
      <c r="A20" s="330"/>
      <c r="B20" s="329"/>
      <c r="C20" s="329"/>
      <c r="D20" s="329"/>
      <c r="E20" s="329"/>
      <c r="F20" s="329"/>
      <c r="G20" s="329"/>
    </row>
    <row r="21" spans="1:7" ht="25.5" hidden="1" customHeight="1">
      <c r="A21" s="454" t="s">
        <v>228</v>
      </c>
      <c r="B21" s="454" t="s">
        <v>229</v>
      </c>
      <c r="C21" s="364"/>
      <c r="D21" s="364"/>
      <c r="E21" s="350"/>
      <c r="F21" s="350"/>
      <c r="G21" s="351" t="e">
        <f>EPS!#REF!&amp;" "&amp;EPS!#REF!</f>
        <v>#REF!</v>
      </c>
    </row>
    <row r="22" spans="1:7" hidden="1">
      <c r="A22" s="455"/>
      <c r="B22" s="455"/>
      <c r="C22" s="352"/>
      <c r="D22" s="352"/>
      <c r="E22" s="352"/>
      <c r="F22" s="352"/>
      <c r="G22" s="353" t="s">
        <v>230</v>
      </c>
    </row>
    <row r="23" spans="1:7" ht="13" hidden="1">
      <c r="A23" s="354" t="s">
        <v>231</v>
      </c>
      <c r="B23" s="354" t="s">
        <v>232</v>
      </c>
      <c r="C23" s="354"/>
      <c r="D23" s="354"/>
      <c r="E23" s="354"/>
      <c r="F23" s="354"/>
      <c r="G23" s="355">
        <v>0.35895348042291486</v>
      </c>
    </row>
    <row r="24" spans="1:7" ht="26" hidden="1">
      <c r="A24" s="356" t="s">
        <v>233</v>
      </c>
      <c r="B24" s="354" t="s">
        <v>234</v>
      </c>
      <c r="C24" s="354"/>
      <c r="D24" s="354"/>
      <c r="E24" s="354"/>
      <c r="F24" s="354"/>
      <c r="G24" s="357">
        <v>4.5341557797470839</v>
      </c>
    </row>
    <row r="25" spans="1:7" ht="39" hidden="1">
      <c r="A25" s="356" t="s">
        <v>235</v>
      </c>
      <c r="B25" s="356" t="s">
        <v>28</v>
      </c>
      <c r="C25" s="356"/>
      <c r="D25" s="356"/>
      <c r="E25" s="356"/>
      <c r="F25" s="356"/>
      <c r="G25" s="355" t="e">
        <v>#REF!</v>
      </c>
    </row>
    <row r="26" spans="1:7" ht="39" hidden="1">
      <c r="A26" s="356" t="s">
        <v>236</v>
      </c>
      <c r="B26" s="356" t="s">
        <v>28</v>
      </c>
      <c r="C26" s="356"/>
      <c r="D26" s="356"/>
      <c r="E26" s="356"/>
      <c r="F26" s="356"/>
      <c r="G26" s="355" t="e">
        <v>#REF!</v>
      </c>
    </row>
    <row r="27" spans="1:7" ht="39" hidden="1">
      <c r="A27" s="356" t="s">
        <v>237</v>
      </c>
      <c r="B27" s="356" t="s">
        <v>238</v>
      </c>
      <c r="C27" s="356"/>
      <c r="D27" s="356"/>
      <c r="E27" s="356"/>
      <c r="F27" s="356"/>
      <c r="G27" s="355" t="e">
        <v>#REF!</v>
      </c>
    </row>
    <row r="28" spans="1:7" ht="26" hidden="1">
      <c r="A28" s="356" t="s">
        <v>239</v>
      </c>
      <c r="B28" s="356" t="s">
        <v>28</v>
      </c>
      <c r="C28" s="356"/>
      <c r="D28" s="356"/>
      <c r="E28" s="356"/>
      <c r="F28" s="356"/>
      <c r="G28" s="355" t="e">
        <v>#REF!</v>
      </c>
    </row>
    <row r="29" spans="1:7" ht="13" hidden="1">
      <c r="A29" s="354" t="s">
        <v>240</v>
      </c>
      <c r="B29" s="356" t="s">
        <v>234</v>
      </c>
      <c r="C29" s="356"/>
      <c r="D29" s="356"/>
      <c r="E29" s="356"/>
      <c r="F29" s="356"/>
      <c r="G29" s="357" t="e">
        <v>#REF!</v>
      </c>
    </row>
    <row r="30" spans="1:7" ht="26" hidden="1">
      <c r="A30" s="356" t="s">
        <v>241</v>
      </c>
      <c r="B30" s="356" t="s">
        <v>242</v>
      </c>
      <c r="C30" s="356"/>
      <c r="D30" s="356"/>
      <c r="E30" s="356"/>
      <c r="F30" s="356"/>
      <c r="G30" s="355">
        <v>4.5341557797470839</v>
      </c>
    </row>
    <row r="31" spans="1:7" hidden="1">
      <c r="A31" s="329"/>
      <c r="B31" s="329"/>
      <c r="C31" s="329"/>
      <c r="D31" s="329"/>
      <c r="E31" s="329"/>
      <c r="F31" s="329"/>
      <c r="G31" s="329"/>
    </row>
    <row r="32" spans="1:7" hidden="1">
      <c r="A32" s="358" t="s">
        <v>243</v>
      </c>
      <c r="B32" s="329"/>
      <c r="C32" s="329"/>
      <c r="D32" s="329"/>
      <c r="E32" s="329"/>
      <c r="F32" s="329"/>
      <c r="G32" s="329"/>
    </row>
    <row r="33" hidden="1"/>
    <row r="34" hidden="1"/>
    <row r="35" hidden="1"/>
    <row r="36" hidden="1"/>
    <row r="37" hidden="1"/>
    <row r="38" hidden="1"/>
    <row r="39" hidden="1"/>
    <row r="40" hidden="1"/>
  </sheetData>
  <mergeCells count="3">
    <mergeCell ref="A16:F16"/>
    <mergeCell ref="A21:A22"/>
    <mergeCell ref="B21:B22"/>
  </mergeCell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O60"/>
  <sheetViews>
    <sheetView showGridLines="0" tabSelected="1" view="pageBreakPreview" zoomScale="57" zoomScaleNormal="70" zoomScaleSheetLayoutView="70" workbookViewId="0"/>
  </sheetViews>
  <sheetFormatPr defaultColWidth="9.1796875" defaultRowHeight="11.5"/>
  <cols>
    <col min="1" max="1" width="1.54296875" style="1" customWidth="1"/>
    <col min="2" max="2" width="3.7265625" style="1" bestFit="1" customWidth="1"/>
    <col min="3" max="3" width="7.7265625" style="1" customWidth="1"/>
    <col min="4" max="4" width="34.81640625" style="1" customWidth="1"/>
    <col min="5" max="5" width="6.26953125" style="1" customWidth="1"/>
    <col min="6" max="6" width="58.26953125" style="1" customWidth="1"/>
    <col min="7" max="7" width="5.81640625" style="1" bestFit="1" customWidth="1"/>
    <col min="8" max="8" width="24.1796875" style="155" bestFit="1" customWidth="1"/>
    <col min="9" max="9" width="26.1796875" style="155" customWidth="1"/>
    <col min="10" max="10" width="24.1796875" style="155" bestFit="1" customWidth="1"/>
    <col min="11" max="13" width="24.1796875" style="155" customWidth="1"/>
    <col min="14" max="14" width="7.81640625" style="155" customWidth="1"/>
    <col min="15" max="15" width="7.1796875" style="155" customWidth="1"/>
    <col min="16" max="16384" width="9.1796875" style="1"/>
  </cols>
  <sheetData>
    <row r="1" spans="3:15" ht="4.5" customHeight="1">
      <c r="D1" s="2"/>
      <c r="G1" s="3"/>
      <c r="H1" s="4"/>
      <c r="I1" s="4"/>
      <c r="J1" s="4"/>
      <c r="K1" s="4"/>
      <c r="L1" s="4"/>
      <c r="M1" s="4"/>
      <c r="N1" s="4"/>
      <c r="O1" s="4"/>
    </row>
    <row r="2" spans="3:15" ht="14.25" customHeight="1">
      <c r="C2" s="53"/>
      <c r="D2" s="53"/>
      <c r="E2" s="53"/>
      <c r="F2" s="53"/>
      <c r="G2" s="53"/>
      <c r="H2" s="53"/>
      <c r="I2" s="53"/>
      <c r="J2" s="53"/>
      <c r="K2" s="53"/>
      <c r="L2" s="53"/>
      <c r="M2" s="53"/>
      <c r="N2" s="53"/>
      <c r="O2" s="149"/>
    </row>
    <row r="3" spans="3:15" ht="9.75" customHeight="1">
      <c r="C3" s="52"/>
      <c r="D3" s="52"/>
      <c r="E3" s="52"/>
      <c r="F3" s="52"/>
      <c r="G3" s="52"/>
      <c r="H3" s="52"/>
      <c r="I3" s="52"/>
      <c r="J3" s="52"/>
      <c r="K3" s="52"/>
      <c r="L3" s="52"/>
      <c r="M3" s="52"/>
      <c r="N3" s="52"/>
      <c r="O3" s="150"/>
    </row>
    <row r="4" spans="3:15" ht="20">
      <c r="C4" s="52"/>
      <c r="D4" s="52"/>
      <c r="E4" s="52"/>
      <c r="F4" s="52"/>
      <c r="G4" s="52"/>
      <c r="H4" s="52"/>
      <c r="I4" s="52"/>
      <c r="J4" s="52"/>
      <c r="K4" s="52"/>
      <c r="L4" s="52"/>
      <c r="M4" s="52"/>
      <c r="N4" s="52"/>
      <c r="O4" s="150"/>
    </row>
    <row r="5" spans="3:15" ht="20">
      <c r="C5" s="79"/>
      <c r="D5" s="79"/>
      <c r="E5" s="79"/>
      <c r="F5" s="79"/>
      <c r="G5" s="79"/>
      <c r="H5" s="79"/>
      <c r="I5" s="79"/>
      <c r="J5" s="79"/>
      <c r="K5" s="79"/>
      <c r="L5" s="79"/>
      <c r="M5" s="79"/>
      <c r="N5" s="64"/>
      <c r="O5" s="150"/>
    </row>
    <row r="6" spans="3:15" ht="15" customHeight="1">
      <c r="C6" s="79"/>
      <c r="D6" s="79"/>
      <c r="E6" s="79"/>
      <c r="F6" s="79"/>
      <c r="G6" s="79"/>
      <c r="H6" s="79"/>
      <c r="I6" s="79"/>
      <c r="J6" s="79"/>
      <c r="K6" s="79"/>
      <c r="L6" s="79"/>
      <c r="M6" s="79"/>
      <c r="N6" s="64"/>
      <c r="O6" s="150"/>
    </row>
    <row r="7" spans="3:15" ht="28.5" customHeight="1">
      <c r="C7" s="53" t="s">
        <v>207</v>
      </c>
      <c r="D7" s="53"/>
      <c r="E7" s="53"/>
      <c r="F7" s="53"/>
      <c r="G7" s="53"/>
      <c r="H7" s="53"/>
      <c r="I7" s="53"/>
      <c r="J7" s="53"/>
      <c r="K7" s="53"/>
      <c r="L7" s="53"/>
      <c r="M7" s="53"/>
      <c r="N7" s="53"/>
      <c r="O7" s="150"/>
    </row>
    <row r="8" spans="3:15" ht="20">
      <c r="C8" s="61"/>
      <c r="D8" s="61"/>
      <c r="E8" s="61"/>
      <c r="F8" s="61"/>
      <c r="G8" s="61"/>
      <c r="H8" s="61"/>
      <c r="I8" s="61"/>
      <c r="J8" s="61"/>
      <c r="K8" s="61"/>
      <c r="L8" s="61"/>
      <c r="M8" s="66" t="s">
        <v>106</v>
      </c>
      <c r="N8" s="65"/>
      <c r="O8" s="150"/>
    </row>
    <row r="9" spans="3:15" ht="40">
      <c r="C9" s="59" t="s">
        <v>13</v>
      </c>
      <c r="D9" s="9"/>
      <c r="E9" s="9"/>
      <c r="F9" s="11"/>
      <c r="G9" s="70"/>
      <c r="H9" s="68" t="s">
        <v>82</v>
      </c>
      <c r="I9" s="67" t="s">
        <v>83</v>
      </c>
      <c r="J9" s="60" t="s">
        <v>84</v>
      </c>
      <c r="K9" s="60" t="s">
        <v>208</v>
      </c>
      <c r="L9" s="60" t="s">
        <v>208</v>
      </c>
      <c r="M9" s="311" t="s">
        <v>85</v>
      </c>
      <c r="N9" s="54"/>
      <c r="O9" s="151"/>
    </row>
    <row r="10" spans="3:15" ht="20">
      <c r="C10" s="10"/>
      <c r="D10" s="9"/>
      <c r="E10" s="9"/>
      <c r="F10" s="11"/>
      <c r="G10" s="21"/>
      <c r="H10" s="69" t="s">
        <v>0</v>
      </c>
      <c r="I10" s="13" t="s">
        <v>0</v>
      </c>
      <c r="J10" s="12" t="s">
        <v>0</v>
      </c>
      <c r="K10" s="12" t="s">
        <v>0</v>
      </c>
      <c r="L10" s="12" t="s">
        <v>0</v>
      </c>
      <c r="M10" s="12" t="s">
        <v>0</v>
      </c>
      <c r="N10" s="50"/>
      <c r="O10" s="152"/>
    </row>
    <row r="11" spans="3:15" ht="20">
      <c r="C11" s="10"/>
      <c r="D11" s="9"/>
      <c r="E11" s="9"/>
      <c r="F11" s="11"/>
      <c r="G11" s="21"/>
      <c r="H11" s="69" t="s">
        <v>210</v>
      </c>
      <c r="I11" s="12" t="s">
        <v>209</v>
      </c>
      <c r="J11" s="12" t="s">
        <v>211</v>
      </c>
      <c r="K11" s="12" t="s">
        <v>210</v>
      </c>
      <c r="L11" s="12" t="s">
        <v>209</v>
      </c>
      <c r="M11" s="12" t="s">
        <v>86</v>
      </c>
      <c r="N11" s="46"/>
      <c r="O11" s="46"/>
    </row>
    <row r="12" spans="3:15" ht="20">
      <c r="C12" s="10"/>
      <c r="D12" s="9"/>
      <c r="E12" s="9"/>
      <c r="F12" s="11"/>
      <c r="G12" s="21"/>
      <c r="H12" s="46"/>
      <c r="I12" s="91"/>
      <c r="J12" s="91"/>
      <c r="K12" s="91"/>
      <c r="L12" s="91"/>
      <c r="M12" s="12"/>
      <c r="N12" s="46"/>
      <c r="O12" s="46"/>
    </row>
    <row r="13" spans="3:15" ht="20">
      <c r="C13" s="14"/>
      <c r="D13" s="15"/>
      <c r="E13" s="16"/>
      <c r="F13" s="17"/>
      <c r="G13" s="90"/>
      <c r="H13" s="18" t="s">
        <v>12</v>
      </c>
      <c r="I13" s="18" t="s">
        <v>12</v>
      </c>
      <c r="J13" s="18" t="s">
        <v>12</v>
      </c>
      <c r="K13" s="18" t="s">
        <v>12</v>
      </c>
      <c r="L13" s="18" t="s">
        <v>12</v>
      </c>
      <c r="M13" s="40" t="s">
        <v>16</v>
      </c>
      <c r="N13" s="47"/>
      <c r="O13" s="47"/>
    </row>
    <row r="14" spans="3:15" ht="20">
      <c r="C14" s="19"/>
      <c r="D14" s="20"/>
      <c r="E14" s="20"/>
      <c r="F14" s="20"/>
      <c r="G14" s="120"/>
      <c r="H14" s="121"/>
      <c r="I14" s="324"/>
      <c r="J14" s="121"/>
      <c r="K14" s="121"/>
      <c r="L14" s="121"/>
      <c r="M14" s="312"/>
      <c r="N14" s="48"/>
      <c r="O14" s="48"/>
    </row>
    <row r="15" spans="3:15" ht="20">
      <c r="C15" s="456" t="s">
        <v>28</v>
      </c>
      <c r="D15" s="457"/>
      <c r="E15" s="457"/>
      <c r="F15" s="458"/>
      <c r="G15" s="81" t="s">
        <v>30</v>
      </c>
      <c r="H15" s="173">
        <v>832.04000000000008</v>
      </c>
      <c r="I15" s="173">
        <v>771.34999999999991</v>
      </c>
      <c r="J15" s="173">
        <v>808.93</v>
      </c>
      <c r="K15" s="173">
        <v>1640.97</v>
      </c>
      <c r="L15" s="173">
        <v>1469.11</v>
      </c>
      <c r="M15" s="173">
        <v>3525.86</v>
      </c>
      <c r="N15" s="78"/>
      <c r="O15" s="8"/>
    </row>
    <row r="16" spans="3:15" ht="20">
      <c r="C16" s="456" t="s">
        <v>29</v>
      </c>
      <c r="D16" s="457"/>
      <c r="E16" s="457"/>
      <c r="F16" s="458"/>
      <c r="G16" s="81" t="s">
        <v>31</v>
      </c>
      <c r="H16" s="174">
        <v>7.44</v>
      </c>
      <c r="I16" s="174">
        <v>6.6</v>
      </c>
      <c r="J16" s="174">
        <v>6.61</v>
      </c>
      <c r="K16" s="174">
        <v>14.05</v>
      </c>
      <c r="L16" s="174">
        <v>14.68</v>
      </c>
      <c r="M16" s="174">
        <v>33.950000000000003</v>
      </c>
      <c r="N16" s="8"/>
      <c r="O16" s="8"/>
    </row>
    <row r="17" spans="3:15" ht="20">
      <c r="C17" s="456" t="s">
        <v>195</v>
      </c>
      <c r="D17" s="457"/>
      <c r="E17" s="457"/>
      <c r="F17" s="458"/>
      <c r="G17" s="81">
        <v>1</v>
      </c>
      <c r="H17" s="173">
        <v>839.48000000000013</v>
      </c>
      <c r="I17" s="173">
        <v>777.94999999999993</v>
      </c>
      <c r="J17" s="173">
        <v>815.54</v>
      </c>
      <c r="K17" s="173">
        <v>1655.02</v>
      </c>
      <c r="L17" s="173">
        <v>1483.79</v>
      </c>
      <c r="M17" s="173">
        <v>3559.81</v>
      </c>
      <c r="N17" s="8"/>
      <c r="O17" s="8"/>
    </row>
    <row r="18" spans="3:15" ht="20">
      <c r="C18" s="23" t="s">
        <v>23</v>
      </c>
      <c r="D18" s="20"/>
      <c r="E18" s="20"/>
      <c r="F18" s="20"/>
      <c r="G18" s="22">
        <v>2</v>
      </c>
      <c r="H18" s="173">
        <v>45.410000000000004</v>
      </c>
      <c r="I18" s="173">
        <v>2.9799999999999986</v>
      </c>
      <c r="J18" s="173">
        <v>44.18</v>
      </c>
      <c r="K18" s="173">
        <v>89.59</v>
      </c>
      <c r="L18" s="173">
        <v>12.649999999999999</v>
      </c>
      <c r="M18" s="173">
        <v>66.3</v>
      </c>
      <c r="N18" s="8"/>
      <c r="O18" s="8"/>
    </row>
    <row r="19" spans="3:15" ht="20">
      <c r="C19" s="23" t="s">
        <v>25</v>
      </c>
      <c r="D19" s="20"/>
      <c r="E19" s="20"/>
      <c r="F19" s="20"/>
      <c r="G19" s="24">
        <v>3</v>
      </c>
      <c r="H19" s="174">
        <v>884.8900000000001</v>
      </c>
      <c r="I19" s="174">
        <v>780.93</v>
      </c>
      <c r="J19" s="174">
        <v>859.72</v>
      </c>
      <c r="K19" s="174">
        <v>1744.61</v>
      </c>
      <c r="L19" s="174">
        <v>1496.44</v>
      </c>
      <c r="M19" s="174">
        <v>3626.11</v>
      </c>
      <c r="N19" s="8"/>
      <c r="O19" s="8"/>
    </row>
    <row r="20" spans="3:15" ht="20">
      <c r="C20" s="25"/>
      <c r="D20" s="26"/>
      <c r="E20" s="26"/>
      <c r="F20" s="27"/>
      <c r="G20" s="28"/>
      <c r="H20" s="175"/>
      <c r="I20" s="176"/>
      <c r="J20" s="176"/>
      <c r="K20" s="176"/>
      <c r="L20" s="176"/>
      <c r="M20" s="177"/>
      <c r="N20" s="8"/>
      <c r="O20" s="8"/>
    </row>
    <row r="21" spans="3:15" ht="20">
      <c r="C21" s="29" t="s">
        <v>11</v>
      </c>
      <c r="D21" s="30"/>
      <c r="E21" s="30"/>
      <c r="F21" s="30"/>
      <c r="G21" s="31"/>
      <c r="H21" s="178"/>
      <c r="I21" s="179"/>
      <c r="J21" s="179"/>
      <c r="K21" s="179"/>
      <c r="L21" s="179"/>
      <c r="M21" s="180"/>
      <c r="N21" s="8"/>
      <c r="O21" s="8"/>
    </row>
    <row r="22" spans="3:15" ht="20">
      <c r="C22" s="32" t="s">
        <v>1</v>
      </c>
      <c r="D22" s="460" t="s">
        <v>76</v>
      </c>
      <c r="E22" s="460"/>
      <c r="F22" s="461"/>
      <c r="G22" s="81"/>
      <c r="H22" s="173">
        <v>86.49</v>
      </c>
      <c r="I22" s="173">
        <v>85.389999999999958</v>
      </c>
      <c r="J22" s="173">
        <v>81.540000000000006</v>
      </c>
      <c r="K22" s="173">
        <v>168.03</v>
      </c>
      <c r="L22" s="173">
        <v>162.25999999999996</v>
      </c>
      <c r="M22" s="180">
        <v>363.15</v>
      </c>
      <c r="N22" s="8"/>
      <c r="O22" s="416"/>
    </row>
    <row r="23" spans="3:15" ht="20">
      <c r="C23" s="19" t="s">
        <v>2</v>
      </c>
      <c r="D23" s="20" t="s">
        <v>7</v>
      </c>
      <c r="E23" s="20"/>
      <c r="F23" s="20"/>
      <c r="G23" s="22"/>
      <c r="H23" s="173">
        <v>186.60999999999999</v>
      </c>
      <c r="I23" s="173">
        <v>173.07</v>
      </c>
      <c r="J23" s="173">
        <v>190.02</v>
      </c>
      <c r="K23" s="173">
        <v>376.63</v>
      </c>
      <c r="L23" s="173">
        <v>331.89</v>
      </c>
      <c r="M23" s="180">
        <v>692.51</v>
      </c>
      <c r="N23" s="8"/>
      <c r="O23" s="8"/>
    </row>
    <row r="24" spans="3:15" ht="20">
      <c r="C24" s="19" t="s">
        <v>3</v>
      </c>
      <c r="D24" s="20" t="s">
        <v>26</v>
      </c>
      <c r="E24" s="20"/>
      <c r="F24" s="20"/>
      <c r="G24" s="22"/>
      <c r="H24" s="173">
        <v>1.91</v>
      </c>
      <c r="I24" s="173">
        <v>1.6600000000000001</v>
      </c>
      <c r="J24" s="173">
        <v>1.66</v>
      </c>
      <c r="K24" s="173">
        <v>3.57</v>
      </c>
      <c r="L24" s="173">
        <v>3.31</v>
      </c>
      <c r="M24" s="180">
        <v>6.64</v>
      </c>
      <c r="N24" s="8"/>
      <c r="O24" s="8"/>
    </row>
    <row r="25" spans="3:15" ht="20">
      <c r="C25" s="19" t="s">
        <v>4</v>
      </c>
      <c r="D25" s="20" t="s">
        <v>27</v>
      </c>
      <c r="E25" s="20"/>
      <c r="F25" s="20"/>
      <c r="G25" s="22"/>
      <c r="H25" s="173">
        <v>104.08000000000001</v>
      </c>
      <c r="I25" s="173">
        <v>103.89000000000003</v>
      </c>
      <c r="J25" s="173">
        <v>102.44</v>
      </c>
      <c r="K25" s="173">
        <v>206.52</v>
      </c>
      <c r="L25" s="173">
        <v>198.60000000000002</v>
      </c>
      <c r="M25" s="180">
        <v>402.35</v>
      </c>
      <c r="N25" s="8"/>
      <c r="O25" s="8"/>
    </row>
    <row r="26" spans="3:15" ht="20">
      <c r="C26" s="19" t="s">
        <v>5</v>
      </c>
      <c r="D26" s="20" t="s">
        <v>14</v>
      </c>
      <c r="E26" s="20"/>
      <c r="F26" s="20"/>
      <c r="G26" s="22"/>
      <c r="H26" s="173">
        <v>320.63000000000005</v>
      </c>
      <c r="I26" s="173">
        <v>307.27999999999997</v>
      </c>
      <c r="J26" s="173">
        <v>299.31</v>
      </c>
      <c r="K26" s="173">
        <v>619.94000000000005</v>
      </c>
      <c r="L26" s="173">
        <v>571.64</v>
      </c>
      <c r="M26" s="180">
        <v>1293.27</v>
      </c>
      <c r="N26" s="8"/>
      <c r="O26" s="8"/>
    </row>
    <row r="27" spans="3:15" ht="20">
      <c r="C27" s="19" t="s">
        <v>10</v>
      </c>
      <c r="D27" s="20"/>
      <c r="E27" s="20"/>
      <c r="F27" s="20"/>
      <c r="G27" s="22">
        <v>4</v>
      </c>
      <c r="H27" s="174">
        <v>699.72</v>
      </c>
      <c r="I27" s="174">
        <v>671.29</v>
      </c>
      <c r="J27" s="174">
        <v>674.97</v>
      </c>
      <c r="K27" s="174">
        <v>1374.69</v>
      </c>
      <c r="L27" s="174">
        <v>1267.6999999999998</v>
      </c>
      <c r="M27" s="174">
        <v>2757.92</v>
      </c>
      <c r="N27" s="8"/>
    </row>
    <row r="28" spans="3:15" s="41" customFormat="1" ht="20">
      <c r="C28" s="42"/>
      <c r="D28" s="43"/>
      <c r="E28" s="43"/>
      <c r="F28" s="43"/>
      <c r="G28" s="44"/>
      <c r="H28" s="181"/>
      <c r="I28" s="182"/>
      <c r="J28" s="182"/>
      <c r="K28" s="182"/>
      <c r="L28" s="182"/>
      <c r="M28" s="183"/>
      <c r="N28" s="49"/>
      <c r="O28" s="49"/>
    </row>
    <row r="29" spans="3:15" s="41" customFormat="1" ht="20.5">
      <c r="C29" s="465" t="s">
        <v>192</v>
      </c>
      <c r="D29" s="466"/>
      <c r="E29" s="466"/>
      <c r="F29" s="467"/>
      <c r="G29" s="22">
        <v>5</v>
      </c>
      <c r="H29" s="411">
        <v>3.5200000000000005</v>
      </c>
      <c r="I29" s="173">
        <v>3.9600000000000004</v>
      </c>
      <c r="J29" s="184">
        <v>4.05</v>
      </c>
      <c r="K29" s="184">
        <v>7.57</v>
      </c>
      <c r="L29" s="184">
        <v>7.82</v>
      </c>
      <c r="M29" s="173">
        <v>15.87</v>
      </c>
      <c r="N29" s="49"/>
      <c r="O29" s="359"/>
    </row>
    <row r="30" spans="3:15" ht="20">
      <c r="C30" s="459" t="s">
        <v>183</v>
      </c>
      <c r="D30" s="460"/>
      <c r="E30" s="460"/>
      <c r="F30" s="461"/>
      <c r="G30" s="21">
        <v>6</v>
      </c>
      <c r="H30" s="173">
        <v>188.69000000000008</v>
      </c>
      <c r="I30" s="173">
        <v>113.59999999999998</v>
      </c>
      <c r="J30" s="173">
        <v>188.8</v>
      </c>
      <c r="K30" s="173">
        <v>377.48999999999984</v>
      </c>
      <c r="L30" s="173">
        <v>236.56000000000023</v>
      </c>
      <c r="M30" s="173">
        <v>884.06</v>
      </c>
      <c r="N30" s="50"/>
      <c r="O30" s="50"/>
    </row>
    <row r="31" spans="3:15" ht="20">
      <c r="C31" s="459" t="s">
        <v>77</v>
      </c>
      <c r="D31" s="460"/>
      <c r="E31" s="460"/>
      <c r="F31" s="461"/>
      <c r="G31" s="21">
        <v>7</v>
      </c>
      <c r="H31" s="173">
        <v>0</v>
      </c>
      <c r="I31" s="173">
        <v>0</v>
      </c>
      <c r="J31" s="173">
        <v>0</v>
      </c>
      <c r="K31" s="173">
        <v>0</v>
      </c>
      <c r="L31" s="173">
        <v>0</v>
      </c>
      <c r="M31" s="173">
        <v>0</v>
      </c>
      <c r="N31" s="50"/>
      <c r="O31" s="50"/>
    </row>
    <row r="32" spans="3:15" ht="20">
      <c r="C32" s="459" t="s">
        <v>184</v>
      </c>
      <c r="D32" s="460"/>
      <c r="E32" s="460"/>
      <c r="F32" s="461"/>
      <c r="G32" s="21">
        <v>8</v>
      </c>
      <c r="H32" s="173">
        <v>188.69000000000008</v>
      </c>
      <c r="I32" s="173">
        <v>113.59999999999998</v>
      </c>
      <c r="J32" s="173">
        <v>188.8</v>
      </c>
      <c r="K32" s="173">
        <v>377.48999999999984</v>
      </c>
      <c r="L32" s="173">
        <v>236.56000000000023</v>
      </c>
      <c r="M32" s="173">
        <v>884.06</v>
      </c>
      <c r="N32" s="50"/>
      <c r="O32" s="50"/>
    </row>
    <row r="33" spans="3:15" ht="20">
      <c r="C33" s="23" t="s">
        <v>72</v>
      </c>
      <c r="D33" s="20"/>
      <c r="E33" s="20"/>
      <c r="F33" s="20"/>
      <c r="G33" s="22">
        <v>9</v>
      </c>
      <c r="H33" s="173">
        <v>55.4</v>
      </c>
      <c r="I33" s="173">
        <v>36.969999999999985</v>
      </c>
      <c r="J33" s="173">
        <v>55.09</v>
      </c>
      <c r="K33" s="173">
        <v>110.49000000000001</v>
      </c>
      <c r="L33" s="173">
        <v>72.769999999999982</v>
      </c>
      <c r="M33" s="173">
        <v>246.42</v>
      </c>
      <c r="N33" s="55"/>
      <c r="O33" s="8"/>
    </row>
    <row r="34" spans="3:15" ht="20">
      <c r="C34" s="32" t="s">
        <v>1</v>
      </c>
      <c r="D34" s="460" t="s">
        <v>17</v>
      </c>
      <c r="E34" s="460"/>
      <c r="F34" s="461"/>
      <c r="G34" s="22"/>
      <c r="H34" s="173">
        <v>50.54</v>
      </c>
      <c r="I34" s="173">
        <v>31.939999999999984</v>
      </c>
      <c r="J34" s="173">
        <v>51.38</v>
      </c>
      <c r="K34" s="173">
        <v>101.92</v>
      </c>
      <c r="L34" s="173">
        <v>63.859999999999985</v>
      </c>
      <c r="M34" s="173">
        <v>220.79</v>
      </c>
      <c r="N34" s="56"/>
      <c r="O34" s="8"/>
    </row>
    <row r="35" spans="3:15" ht="20">
      <c r="C35" s="32" t="s">
        <v>2</v>
      </c>
      <c r="D35" s="460" t="s">
        <v>18</v>
      </c>
      <c r="E35" s="460"/>
      <c r="F35" s="461"/>
      <c r="G35" s="22"/>
      <c r="H35" s="173">
        <v>4.8600000000000003</v>
      </c>
      <c r="I35" s="173">
        <v>5.0299999999999985</v>
      </c>
      <c r="J35" s="173">
        <v>3.71</v>
      </c>
      <c r="K35" s="173">
        <v>8.57</v>
      </c>
      <c r="L35" s="173">
        <v>8.9099999999999984</v>
      </c>
      <c r="M35" s="173">
        <v>25.63</v>
      </c>
      <c r="N35" s="56"/>
      <c r="O35" s="8"/>
    </row>
    <row r="36" spans="3:15" ht="20">
      <c r="C36" s="456" t="s">
        <v>185</v>
      </c>
      <c r="D36" s="457"/>
      <c r="E36" s="457"/>
      <c r="F36" s="458"/>
      <c r="G36" s="22">
        <v>10</v>
      </c>
      <c r="H36" s="173">
        <v>133.29000000000008</v>
      </c>
      <c r="I36" s="173">
        <v>76.63</v>
      </c>
      <c r="J36" s="173">
        <v>133.71</v>
      </c>
      <c r="K36" s="173">
        <v>266.99999999999983</v>
      </c>
      <c r="L36" s="173">
        <v>163.79000000000025</v>
      </c>
      <c r="M36" s="173">
        <v>637.64</v>
      </c>
      <c r="N36" s="50"/>
      <c r="O36" s="8"/>
    </row>
    <row r="37" spans="3:15" ht="20">
      <c r="C37" s="456" t="s">
        <v>24</v>
      </c>
      <c r="D37" s="457"/>
      <c r="E37" s="457"/>
      <c r="F37" s="458"/>
      <c r="G37" s="22">
        <v>11</v>
      </c>
      <c r="H37" s="184">
        <v>83.960000000000008</v>
      </c>
      <c r="I37" s="184">
        <v>116.51</v>
      </c>
      <c r="J37" s="184">
        <v>-30.03</v>
      </c>
      <c r="K37" s="184">
        <v>53.93</v>
      </c>
      <c r="L37" s="184">
        <v>55.320000000000007</v>
      </c>
      <c r="M37" s="173">
        <v>120.94</v>
      </c>
      <c r="N37" s="50"/>
      <c r="O37" s="8"/>
    </row>
    <row r="38" spans="3:15" ht="20">
      <c r="C38" s="45" t="s">
        <v>32</v>
      </c>
      <c r="D38" s="457" t="s">
        <v>19</v>
      </c>
      <c r="E38" s="457"/>
      <c r="F38" s="458"/>
      <c r="G38" s="22"/>
      <c r="H38" s="173">
        <v>-3.0000000000000027E-2</v>
      </c>
      <c r="I38" s="173">
        <v>0.16000000000000003</v>
      </c>
      <c r="J38" s="173">
        <v>-1.1299999999999999</v>
      </c>
      <c r="K38" s="173">
        <v>-1.1599999999999999</v>
      </c>
      <c r="L38" s="173">
        <v>0.10000000000000003</v>
      </c>
      <c r="M38" s="173">
        <v>0.8</v>
      </c>
      <c r="N38" s="8"/>
      <c r="O38" s="8"/>
    </row>
    <row r="39" spans="3:15" ht="20">
      <c r="C39" s="58" t="s">
        <v>20</v>
      </c>
      <c r="D39" s="457" t="s">
        <v>21</v>
      </c>
      <c r="E39" s="457"/>
      <c r="F39" s="458"/>
      <c r="G39" s="22"/>
      <c r="H39" s="173">
        <v>0</v>
      </c>
      <c r="I39" s="173">
        <v>0.01</v>
      </c>
      <c r="J39" s="173">
        <v>0.28000000000000003</v>
      </c>
      <c r="K39" s="173">
        <v>0.28000000000000003</v>
      </c>
      <c r="L39" s="173">
        <v>0.01</v>
      </c>
      <c r="M39" s="173">
        <v>-0.23</v>
      </c>
      <c r="N39" s="8"/>
      <c r="O39" s="8"/>
    </row>
    <row r="40" spans="3:15" ht="20">
      <c r="C40" s="45" t="s">
        <v>54</v>
      </c>
      <c r="D40" s="457" t="s">
        <v>22</v>
      </c>
      <c r="E40" s="457"/>
      <c r="F40" s="458"/>
      <c r="G40" s="22"/>
      <c r="H40" s="173">
        <v>83.990000000000009</v>
      </c>
      <c r="I40" s="173">
        <v>116.34</v>
      </c>
      <c r="J40" s="173">
        <v>-29.18</v>
      </c>
      <c r="K40" s="173">
        <v>54.81</v>
      </c>
      <c r="L40" s="173">
        <v>55.210000000000008</v>
      </c>
      <c r="M40" s="173">
        <v>120.37</v>
      </c>
      <c r="N40" s="8"/>
      <c r="O40" s="8"/>
    </row>
    <row r="41" spans="3:15" ht="20">
      <c r="C41" s="456" t="s">
        <v>186</v>
      </c>
      <c r="D41" s="457"/>
      <c r="E41" s="457"/>
      <c r="F41" s="458"/>
      <c r="G41" s="22">
        <v>12</v>
      </c>
      <c r="H41" s="173">
        <v>217.25000000000009</v>
      </c>
      <c r="I41" s="173">
        <v>193.14</v>
      </c>
      <c r="J41" s="173">
        <v>103.68</v>
      </c>
      <c r="K41" s="173">
        <v>320.92999999999984</v>
      </c>
      <c r="L41" s="173">
        <v>219.11000000000024</v>
      </c>
      <c r="M41" s="173">
        <v>758.58</v>
      </c>
      <c r="N41" s="50"/>
      <c r="O41" s="8"/>
    </row>
    <row r="42" spans="3:15" ht="20">
      <c r="C42" s="459" t="s">
        <v>159</v>
      </c>
      <c r="D42" s="460"/>
      <c r="E42" s="460"/>
      <c r="F42" s="461"/>
      <c r="G42" s="22"/>
      <c r="H42" s="185"/>
      <c r="I42" s="184"/>
      <c r="J42" s="184"/>
      <c r="K42" s="184"/>
      <c r="L42" s="184"/>
      <c r="M42" s="173"/>
      <c r="N42" s="8"/>
      <c r="O42" s="8"/>
    </row>
    <row r="43" spans="3:15" ht="20">
      <c r="C43" s="456" t="s">
        <v>160</v>
      </c>
      <c r="D43" s="457"/>
      <c r="E43" s="457"/>
      <c r="F43" s="458"/>
      <c r="G43" s="22"/>
      <c r="H43" s="375">
        <v>132.77000000000001</v>
      </c>
      <c r="I43" s="375">
        <v>76.17</v>
      </c>
      <c r="J43" s="375">
        <v>133.1</v>
      </c>
      <c r="K43" s="376">
        <v>265.87</v>
      </c>
      <c r="L43" s="376">
        <v>162.70000000000007</v>
      </c>
      <c r="M43" s="375">
        <v>634.57000000000005</v>
      </c>
      <c r="N43" s="8"/>
      <c r="O43" s="8"/>
    </row>
    <row r="44" spans="3:15" ht="20">
      <c r="C44" s="456" t="s">
        <v>161</v>
      </c>
      <c r="D44" s="457"/>
      <c r="E44" s="457"/>
      <c r="F44" s="458"/>
      <c r="G44" s="22"/>
      <c r="H44" s="375">
        <v>0.52</v>
      </c>
      <c r="I44" s="375">
        <v>0.46</v>
      </c>
      <c r="J44" s="375">
        <v>0.61</v>
      </c>
      <c r="K44" s="375">
        <v>1.1299999999999999</v>
      </c>
      <c r="L44" s="376">
        <v>1.0900000000000001</v>
      </c>
      <c r="M44" s="375">
        <v>3.07</v>
      </c>
      <c r="N44" s="8"/>
      <c r="O44" s="8"/>
    </row>
    <row r="45" spans="3:15" ht="20">
      <c r="C45" s="116"/>
      <c r="D45" s="117"/>
      <c r="E45" s="117"/>
      <c r="F45" s="118"/>
      <c r="G45" s="22"/>
      <c r="H45" s="377"/>
      <c r="I45" s="376"/>
      <c r="J45" s="376"/>
      <c r="K45" s="376"/>
      <c r="L45" s="376"/>
      <c r="M45" s="375"/>
      <c r="N45" s="8"/>
      <c r="O45" s="8"/>
    </row>
    <row r="46" spans="3:15" ht="20">
      <c r="C46" s="459" t="s">
        <v>162</v>
      </c>
      <c r="D46" s="460"/>
      <c r="E46" s="460"/>
      <c r="F46" s="461"/>
      <c r="G46" s="22"/>
      <c r="H46" s="377"/>
      <c r="I46" s="376"/>
      <c r="J46" s="376"/>
      <c r="K46" s="376"/>
      <c r="L46" s="376"/>
      <c r="M46" s="375"/>
      <c r="N46" s="8"/>
      <c r="O46" s="8"/>
    </row>
    <row r="47" spans="3:15" ht="20">
      <c r="C47" s="456" t="s">
        <v>160</v>
      </c>
      <c r="D47" s="457"/>
      <c r="E47" s="457"/>
      <c r="F47" s="458"/>
      <c r="G47" s="22"/>
      <c r="H47" s="375">
        <v>83.960000000000008</v>
      </c>
      <c r="I47" s="375">
        <v>116.50999999999998</v>
      </c>
      <c r="J47" s="173">
        <v>-30.03</v>
      </c>
      <c r="K47" s="376">
        <v>53.93</v>
      </c>
      <c r="L47" s="376">
        <v>55.319999999999979</v>
      </c>
      <c r="M47" s="375">
        <v>120.99</v>
      </c>
      <c r="N47" s="8"/>
      <c r="O47" s="8"/>
    </row>
    <row r="48" spans="3:15" ht="20">
      <c r="C48" s="456" t="s">
        <v>161</v>
      </c>
      <c r="D48" s="457"/>
      <c r="E48" s="457"/>
      <c r="F48" s="458"/>
      <c r="G48" s="22"/>
      <c r="H48" s="386">
        <v>0</v>
      </c>
      <c r="I48" s="386">
        <v>0</v>
      </c>
      <c r="J48" s="386">
        <v>0</v>
      </c>
      <c r="K48" s="386">
        <v>0</v>
      </c>
      <c r="L48" s="387">
        <v>0</v>
      </c>
      <c r="M48" s="173">
        <v>-0.05</v>
      </c>
      <c r="N48" s="8"/>
      <c r="O48" s="8"/>
    </row>
    <row r="49" spans="3:15" ht="20">
      <c r="C49" s="116"/>
      <c r="D49" s="117"/>
      <c r="E49" s="117"/>
      <c r="F49" s="118"/>
      <c r="G49" s="22"/>
      <c r="H49" s="377"/>
      <c r="I49" s="376"/>
      <c r="J49" s="376"/>
      <c r="K49" s="376"/>
      <c r="L49" s="376"/>
      <c r="M49" s="375"/>
      <c r="N49" s="8"/>
      <c r="O49" s="8"/>
    </row>
    <row r="50" spans="3:15" ht="20">
      <c r="C50" s="456" t="s">
        <v>163</v>
      </c>
      <c r="D50" s="457"/>
      <c r="E50" s="457"/>
      <c r="F50" s="458"/>
      <c r="G50" s="22"/>
      <c r="H50" s="377"/>
      <c r="I50" s="376"/>
      <c r="J50" s="376"/>
      <c r="K50" s="376"/>
      <c r="L50" s="376"/>
      <c r="M50" s="375"/>
      <c r="N50" s="8"/>
      <c r="O50" s="8"/>
    </row>
    <row r="51" spans="3:15" ht="20">
      <c r="C51" s="456" t="s">
        <v>160</v>
      </c>
      <c r="D51" s="457"/>
      <c r="E51" s="457"/>
      <c r="F51" s="458"/>
      <c r="G51" s="22"/>
      <c r="H51" s="375">
        <v>216.73000000000002</v>
      </c>
      <c r="I51" s="375">
        <v>192.68000000000006</v>
      </c>
      <c r="J51" s="375">
        <v>103.07</v>
      </c>
      <c r="K51" s="375">
        <v>319.8</v>
      </c>
      <c r="L51" s="376">
        <v>218.02000000000004</v>
      </c>
      <c r="M51" s="375">
        <v>755.56</v>
      </c>
      <c r="N51" s="8"/>
      <c r="O51" s="8"/>
    </row>
    <row r="52" spans="3:15" ht="20">
      <c r="C52" s="456" t="s">
        <v>161</v>
      </c>
      <c r="D52" s="457"/>
      <c r="E52" s="457"/>
      <c r="F52" s="458"/>
      <c r="G52" s="22"/>
      <c r="H52" s="375">
        <v>0.52</v>
      </c>
      <c r="I52" s="375">
        <v>0.46</v>
      </c>
      <c r="J52" s="375">
        <v>0.61</v>
      </c>
      <c r="K52" s="375">
        <v>1.1299999999999999</v>
      </c>
      <c r="L52" s="376">
        <v>1.0900000000000001</v>
      </c>
      <c r="M52" s="375">
        <v>3.02</v>
      </c>
      <c r="N52" s="8"/>
      <c r="O52" s="8"/>
    </row>
    <row r="53" spans="3:15" ht="20">
      <c r="C53" s="23" t="s">
        <v>6</v>
      </c>
      <c r="D53" s="20"/>
      <c r="E53" s="20"/>
      <c r="F53" s="33"/>
      <c r="G53" s="22">
        <v>13</v>
      </c>
      <c r="H53" s="378">
        <v>208.27</v>
      </c>
      <c r="I53" s="378">
        <v>83</v>
      </c>
      <c r="J53" s="378">
        <v>208.17</v>
      </c>
      <c r="K53" s="378">
        <v>208.27</v>
      </c>
      <c r="L53" s="378">
        <v>83</v>
      </c>
      <c r="M53" s="378">
        <v>208.12</v>
      </c>
      <c r="N53" s="8"/>
      <c r="O53" s="8"/>
    </row>
    <row r="54" spans="3:15" ht="20">
      <c r="C54" s="23" t="s">
        <v>105</v>
      </c>
      <c r="D54" s="20"/>
      <c r="E54" s="20"/>
      <c r="F54" s="33"/>
      <c r="G54" s="22"/>
      <c r="H54" s="379"/>
      <c r="I54" s="376"/>
      <c r="J54" s="376"/>
      <c r="K54" s="376"/>
      <c r="L54" s="376"/>
      <c r="M54" s="375"/>
      <c r="N54" s="51"/>
      <c r="O54" s="51"/>
    </row>
    <row r="55" spans="3:15" ht="20">
      <c r="C55" s="459" t="s">
        <v>78</v>
      </c>
      <c r="D55" s="460"/>
      <c r="E55" s="460"/>
      <c r="F55" s="461"/>
      <c r="G55" s="34">
        <v>14</v>
      </c>
      <c r="H55" s="379"/>
      <c r="I55" s="380"/>
      <c r="J55" s="380"/>
      <c r="K55" s="380"/>
      <c r="L55" s="380"/>
      <c r="M55" s="381">
        <v>10484.049999999999</v>
      </c>
      <c r="N55" s="57"/>
      <c r="O55" s="153"/>
    </row>
    <row r="56" spans="3:15" ht="20">
      <c r="C56" s="462" t="s">
        <v>259</v>
      </c>
      <c r="D56" s="463"/>
      <c r="E56" s="463"/>
      <c r="F56" s="464"/>
      <c r="G56" s="22">
        <v>15</v>
      </c>
      <c r="H56" s="379"/>
      <c r="I56" s="382"/>
      <c r="J56" s="382"/>
      <c r="K56" s="382"/>
      <c r="L56" s="382"/>
      <c r="M56" s="383"/>
      <c r="N56" s="8"/>
      <c r="O56" s="8"/>
    </row>
    <row r="57" spans="3:15" ht="20">
      <c r="C57" s="36" t="s">
        <v>8</v>
      </c>
      <c r="D57" s="7" t="s">
        <v>69</v>
      </c>
      <c r="E57" s="7"/>
      <c r="F57" s="35"/>
      <c r="G57" s="22"/>
      <c r="H57" s="384">
        <v>0.64</v>
      </c>
      <c r="I57" s="384">
        <v>0.37</v>
      </c>
      <c r="J57" s="384">
        <v>0.64</v>
      </c>
      <c r="K57" s="384">
        <v>1.28</v>
      </c>
      <c r="L57" s="384">
        <v>0.78</v>
      </c>
      <c r="M57" s="384">
        <v>3.05</v>
      </c>
      <c r="N57" s="8"/>
      <c r="O57" s="8"/>
    </row>
    <row r="58" spans="3:15" ht="20">
      <c r="C58" s="37" t="s">
        <v>9</v>
      </c>
      <c r="D58" s="38" t="s">
        <v>70</v>
      </c>
      <c r="E58" s="38"/>
      <c r="F58" s="39"/>
      <c r="G58" s="24"/>
      <c r="H58" s="384">
        <v>0.64</v>
      </c>
      <c r="I58" s="385">
        <v>0.37</v>
      </c>
      <c r="J58" s="385">
        <v>0.64</v>
      </c>
      <c r="K58" s="385">
        <v>1.28</v>
      </c>
      <c r="L58" s="385">
        <v>0.78</v>
      </c>
      <c r="M58" s="385">
        <v>3.05</v>
      </c>
      <c r="N58" s="8"/>
      <c r="O58" s="8"/>
    </row>
    <row r="59" spans="3:15" ht="12.5">
      <c r="C59" s="63"/>
      <c r="D59" s="63"/>
      <c r="E59" s="63"/>
      <c r="F59" s="63"/>
      <c r="G59" s="63"/>
      <c r="H59" s="63"/>
      <c r="I59" s="63"/>
      <c r="J59" s="63"/>
      <c r="K59" s="309"/>
      <c r="L59" s="309"/>
      <c r="M59" s="89"/>
      <c r="N59" s="62"/>
      <c r="O59" s="154"/>
    </row>
    <row r="60" spans="3:15" ht="22" customHeight="1">
      <c r="C60" s="310"/>
      <c r="D60" s="310"/>
      <c r="E60" s="310"/>
      <c r="F60" s="310"/>
      <c r="G60" s="310"/>
      <c r="H60" s="310"/>
      <c r="I60" s="310"/>
      <c r="J60" s="310"/>
      <c r="K60" s="83"/>
      <c r="L60" s="83"/>
      <c r="M60" s="83"/>
      <c r="N60" s="6"/>
      <c r="O60" s="5"/>
    </row>
  </sheetData>
  <customSheetViews>
    <customSheetView guid="{72D18146-C293-4BF6-9789-8B2151CE2E22}" scale="60" showPageBreaks="1" showGridLines="0" printArea="1" hiddenRows="1" hiddenColumns="1" view="pageBreakPreview">
      <selection activeCell="G160" sqref="G160"/>
      <rowBreaks count="2" manualBreakCount="2">
        <brk id="72" min="2" max="16" man="1"/>
        <brk id="155" min="2" max="16" man="1"/>
      </rowBreaks>
      <pageMargins left="0" right="0" top="0.4" bottom="0.25" header="0.3" footer="0.3"/>
      <printOptions horizontalCentered="1"/>
      <pageSetup paperSize="9" scale="34" orientation="portrait" horizontalDpi="300" verticalDpi="300" r:id="rId1"/>
      <headerFooter alignWithMargins="0"/>
    </customSheetView>
  </customSheetViews>
  <mergeCells count="27">
    <mergeCell ref="C17:F17"/>
    <mergeCell ref="D34:F34"/>
    <mergeCell ref="C32:F32"/>
    <mergeCell ref="D38:F38"/>
    <mergeCell ref="C15:F15"/>
    <mergeCell ref="C31:F31"/>
    <mergeCell ref="C37:F37"/>
    <mergeCell ref="C30:F30"/>
    <mergeCell ref="C16:F16"/>
    <mergeCell ref="D35:F35"/>
    <mergeCell ref="C29:F29"/>
    <mergeCell ref="D22:F22"/>
    <mergeCell ref="C41:F41"/>
    <mergeCell ref="C36:F36"/>
    <mergeCell ref="C55:F55"/>
    <mergeCell ref="C56:F56"/>
    <mergeCell ref="C42:F42"/>
    <mergeCell ref="C43:F43"/>
    <mergeCell ref="C44:F44"/>
    <mergeCell ref="C46:F46"/>
    <mergeCell ref="C47:F47"/>
    <mergeCell ref="C48:F48"/>
    <mergeCell ref="C50:F50"/>
    <mergeCell ref="C51:F51"/>
    <mergeCell ref="C52:F52"/>
    <mergeCell ref="D39:F39"/>
    <mergeCell ref="D40:F40"/>
  </mergeCells>
  <printOptions horizontalCentered="1"/>
  <pageMargins left="0" right="0" top="0.78740157480314965" bottom="0.23622047244094491" header="0.31496062992125984" footer="0.78740157480314965"/>
  <pageSetup paperSize="9" scale="38"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072FE-D8B5-43CF-A112-C4A0BE0BB2D1}">
  <sheetPr>
    <pageSetUpPr fitToPage="1"/>
  </sheetPr>
  <dimension ref="B1:O23"/>
  <sheetViews>
    <sheetView showGridLines="0" view="pageBreakPreview" zoomScale="70" zoomScaleNormal="70" zoomScaleSheetLayoutView="70" workbookViewId="0"/>
  </sheetViews>
  <sheetFormatPr defaultColWidth="9.1796875" defaultRowHeight="12.5"/>
  <cols>
    <col min="1" max="1" width="6.1796875" style="102" customWidth="1"/>
    <col min="2" max="2" width="3.81640625" style="102" customWidth="1"/>
    <col min="3" max="3" width="34.81640625" style="102" customWidth="1"/>
    <col min="4" max="4" width="6.26953125" style="102" customWidth="1"/>
    <col min="5" max="5" width="11.7265625" style="102" customWidth="1"/>
    <col min="6" max="6" width="5.81640625" style="102" bestFit="1" customWidth="1"/>
    <col min="7" max="7" width="18.7265625" style="109" customWidth="1"/>
    <col min="8" max="8" width="4.81640625" style="109" customWidth="1"/>
    <col min="9" max="9" width="18.7265625" style="109" customWidth="1"/>
    <col min="10" max="10" width="44.1796875" style="109" customWidth="1"/>
    <col min="11" max="11" width="31.453125" style="109" customWidth="1"/>
    <col min="12" max="12" width="8.81640625" style="109" customWidth="1"/>
    <col min="13" max="13" width="19" style="109" customWidth="1"/>
    <col min="14" max="14" width="11.7265625" style="109" customWidth="1"/>
    <col min="15" max="15" width="4.26953125" style="109" customWidth="1"/>
    <col min="16" max="16" width="11.54296875" style="102" bestFit="1" customWidth="1"/>
    <col min="17" max="18" width="16.54296875" style="102" bestFit="1" customWidth="1"/>
    <col min="19" max="16384" width="9.1796875" style="102"/>
  </cols>
  <sheetData>
    <row r="1" spans="2:15" ht="4.5" customHeight="1">
      <c r="C1" s="103"/>
      <c r="F1" s="104"/>
      <c r="G1" s="105"/>
      <c r="H1" s="105"/>
      <c r="I1" s="105"/>
      <c r="J1" s="105"/>
      <c r="K1" s="105"/>
      <c r="L1" s="105"/>
      <c r="M1" s="105"/>
      <c r="N1" s="105"/>
      <c r="O1" s="105"/>
    </row>
    <row r="2" spans="2:15" ht="14.25" customHeight="1">
      <c r="B2" s="106"/>
      <c r="C2" s="106"/>
      <c r="D2" s="106"/>
      <c r="E2" s="106"/>
      <c r="F2" s="106"/>
      <c r="G2" s="106"/>
      <c r="H2" s="106"/>
      <c r="I2" s="106"/>
      <c r="J2" s="106"/>
      <c r="K2" s="106"/>
      <c r="L2" s="106"/>
      <c r="M2" s="106"/>
      <c r="N2" s="106"/>
      <c r="O2" s="156"/>
    </row>
    <row r="3" spans="2:15" ht="20">
      <c r="B3" s="126" t="s">
        <v>132</v>
      </c>
      <c r="C3" s="127"/>
      <c r="D3" s="128"/>
      <c r="E3" s="128"/>
      <c r="F3" s="129"/>
      <c r="G3" s="130"/>
      <c r="H3" s="130"/>
      <c r="I3" s="130"/>
      <c r="J3" s="130"/>
      <c r="K3" s="128"/>
      <c r="L3" s="108"/>
    </row>
    <row r="4" spans="2:15" ht="20">
      <c r="B4" s="126"/>
      <c r="C4" s="127"/>
      <c r="D4" s="128"/>
      <c r="E4" s="128"/>
      <c r="F4" s="129"/>
      <c r="G4" s="130"/>
      <c r="H4" s="130"/>
      <c r="I4" s="130"/>
      <c r="J4" s="130"/>
      <c r="K4" s="128"/>
      <c r="L4" s="108"/>
    </row>
    <row r="5" spans="2:15" ht="51" customHeight="1">
      <c r="B5" s="131" t="s">
        <v>139</v>
      </c>
      <c r="C5" s="470" t="s">
        <v>272</v>
      </c>
      <c r="D5" s="470"/>
      <c r="E5" s="470"/>
      <c r="F5" s="470"/>
      <c r="G5" s="470"/>
      <c r="H5" s="470"/>
      <c r="I5" s="470"/>
      <c r="J5" s="470"/>
      <c r="K5" s="470"/>
      <c r="L5" s="111"/>
      <c r="M5" s="111"/>
      <c r="N5" s="111"/>
      <c r="O5" s="112"/>
    </row>
    <row r="6" spans="2:15" ht="20">
      <c r="B6" s="131"/>
      <c r="C6" s="128"/>
      <c r="D6" s="128"/>
      <c r="E6" s="128"/>
      <c r="F6" s="128"/>
      <c r="G6" s="128"/>
      <c r="H6" s="128"/>
      <c r="I6" s="128"/>
      <c r="J6" s="128"/>
      <c r="K6" s="128"/>
      <c r="L6" s="111"/>
      <c r="M6" s="111"/>
      <c r="N6" s="111"/>
      <c r="O6" s="112"/>
    </row>
    <row r="7" spans="2:15" ht="195.75" customHeight="1">
      <c r="B7" s="172" t="s">
        <v>141</v>
      </c>
      <c r="C7" s="468" t="s">
        <v>257</v>
      </c>
      <c r="D7" s="468"/>
      <c r="E7" s="468"/>
      <c r="F7" s="468"/>
      <c r="G7" s="468"/>
      <c r="H7" s="468"/>
      <c r="I7" s="468"/>
      <c r="J7" s="468"/>
      <c r="K7" s="468"/>
      <c r="L7" s="111"/>
      <c r="M7" s="111"/>
      <c r="N7" s="111"/>
      <c r="O7" s="112"/>
    </row>
    <row r="8" spans="2:15" ht="20">
      <c r="B8" s="131"/>
      <c r="C8" s="128"/>
      <c r="D8" s="128"/>
      <c r="E8" s="128"/>
      <c r="F8" s="128"/>
      <c r="G8" s="128"/>
      <c r="H8" s="128"/>
      <c r="I8" s="128"/>
      <c r="J8" s="128"/>
      <c r="K8" s="128"/>
      <c r="L8" s="111"/>
      <c r="M8" s="111"/>
      <c r="N8" s="111"/>
      <c r="O8" s="112"/>
    </row>
    <row r="9" spans="2:15" ht="73.5" customHeight="1">
      <c r="B9" s="172" t="s">
        <v>144</v>
      </c>
      <c r="C9" s="471" t="s">
        <v>247</v>
      </c>
      <c r="D9" s="471"/>
      <c r="E9" s="471"/>
      <c r="F9" s="471"/>
      <c r="G9" s="471"/>
      <c r="H9" s="471"/>
      <c r="I9" s="471"/>
      <c r="J9" s="471"/>
      <c r="K9" s="471"/>
      <c r="L9" s="111"/>
      <c r="M9" s="111"/>
      <c r="N9" s="111"/>
      <c r="O9" s="112"/>
    </row>
    <row r="10" spans="2:15" ht="20">
      <c r="B10" s="131"/>
      <c r="C10" s="128"/>
      <c r="D10" s="128"/>
      <c r="E10" s="128"/>
      <c r="F10" s="128"/>
      <c r="G10" s="128"/>
      <c r="H10" s="128"/>
      <c r="I10" s="128"/>
      <c r="J10" s="128"/>
      <c r="K10" s="128"/>
      <c r="L10" s="111"/>
      <c r="M10" s="111"/>
      <c r="N10" s="111"/>
      <c r="O10" s="112"/>
    </row>
    <row r="11" spans="2:15" ht="46" customHeight="1">
      <c r="B11" s="172" t="s">
        <v>196</v>
      </c>
      <c r="C11" s="468" t="s">
        <v>204</v>
      </c>
      <c r="D11" s="468"/>
      <c r="E11" s="468"/>
      <c r="F11" s="468"/>
      <c r="G11" s="468"/>
      <c r="H11" s="468"/>
      <c r="I11" s="468"/>
      <c r="J11" s="468"/>
      <c r="K11" s="468"/>
      <c r="L11" s="112"/>
      <c r="M11" s="112"/>
      <c r="N11" s="112"/>
      <c r="O11" s="112"/>
    </row>
    <row r="12" spans="2:15" ht="20">
      <c r="B12" s="131"/>
      <c r="C12" s="128"/>
      <c r="D12" s="128"/>
      <c r="E12" s="128"/>
      <c r="F12" s="128"/>
      <c r="G12" s="128"/>
      <c r="H12" s="128"/>
      <c r="I12" s="128"/>
      <c r="J12" s="128"/>
      <c r="K12" s="128"/>
      <c r="L12" s="111"/>
      <c r="M12" s="111"/>
      <c r="N12" s="111"/>
      <c r="O12" s="112"/>
    </row>
    <row r="13" spans="2:15" ht="23.15" customHeight="1">
      <c r="B13" s="172" t="s">
        <v>197</v>
      </c>
      <c r="C13" s="469" t="s">
        <v>135</v>
      </c>
      <c r="D13" s="469"/>
      <c r="E13" s="469"/>
      <c r="F13" s="469"/>
      <c r="G13" s="469"/>
      <c r="H13" s="469"/>
      <c r="I13" s="469"/>
      <c r="J13" s="469"/>
      <c r="K13" s="469"/>
    </row>
    <row r="14" spans="2:15">
      <c r="B14" s="110"/>
      <c r="C14" s="107"/>
      <c r="D14" s="107"/>
      <c r="E14" s="107"/>
      <c r="F14" s="107"/>
      <c r="G14" s="107"/>
      <c r="H14" s="107"/>
      <c r="I14" s="107"/>
      <c r="J14" s="107"/>
      <c r="K14" s="107"/>
    </row>
    <row r="15" spans="2:15" ht="20">
      <c r="B15" s="365" t="s">
        <v>245</v>
      </c>
      <c r="F15" s="131"/>
      <c r="G15" s="131"/>
      <c r="H15" s="102"/>
      <c r="I15" s="86"/>
      <c r="J15" s="86"/>
    </row>
    <row r="16" spans="2:15" ht="69" customHeight="1">
      <c r="B16" s="468" t="s">
        <v>246</v>
      </c>
      <c r="C16" s="468"/>
      <c r="D16" s="468"/>
      <c r="E16" s="468"/>
      <c r="F16" s="468"/>
      <c r="G16" s="468"/>
      <c r="H16" s="468"/>
      <c r="I16" s="468"/>
      <c r="J16" s="468"/>
      <c r="K16" s="468"/>
    </row>
    <row r="17" spans="2:11">
      <c r="B17" s="86"/>
      <c r="C17" s="86"/>
      <c r="D17" s="86"/>
      <c r="E17" s="86"/>
      <c r="F17" s="86"/>
      <c r="G17" s="86"/>
      <c r="H17" s="86"/>
      <c r="I17" s="86"/>
      <c r="J17" s="86"/>
    </row>
    <row r="18" spans="2:11">
      <c r="B18" s="86"/>
      <c r="C18" s="86"/>
      <c r="D18" s="86"/>
      <c r="E18" s="86"/>
      <c r="F18" s="86"/>
      <c r="G18" s="86"/>
      <c r="H18" s="86"/>
      <c r="I18" s="86"/>
      <c r="J18" s="86"/>
    </row>
    <row r="19" spans="2:11" s="109" customFormat="1">
      <c r="B19" s="86"/>
      <c r="C19" s="86"/>
      <c r="D19" s="86"/>
      <c r="E19" s="86"/>
      <c r="F19" s="86"/>
      <c r="G19" s="86"/>
      <c r="H19" s="86"/>
      <c r="I19" s="86"/>
      <c r="J19" s="86"/>
    </row>
    <row r="20" spans="2:11" s="109" customFormat="1">
      <c r="B20" s="86"/>
      <c r="C20" s="86"/>
      <c r="D20" s="86"/>
      <c r="E20" s="86"/>
      <c r="F20" s="86"/>
      <c r="G20" s="157"/>
      <c r="H20" s="86"/>
      <c r="I20" s="86"/>
      <c r="J20" s="157"/>
    </row>
    <row r="21" spans="2:11" s="109" customFormat="1">
      <c r="B21" s="86"/>
      <c r="C21" s="86"/>
      <c r="D21" s="86"/>
      <c r="E21" s="86"/>
      <c r="F21" s="86"/>
      <c r="G21" s="158"/>
      <c r="H21" s="86"/>
    </row>
    <row r="22" spans="2:11" s="109" customFormat="1">
      <c r="B22" s="158"/>
      <c r="C22" s="158"/>
      <c r="D22" s="158"/>
      <c r="E22" s="158"/>
      <c r="F22" s="158"/>
      <c r="G22" s="158"/>
      <c r="H22" s="158"/>
      <c r="I22" s="158"/>
      <c r="J22" s="158"/>
    </row>
    <row r="23" spans="2:11" s="109" customFormat="1">
      <c r="B23" s="159"/>
      <c r="C23" s="159"/>
      <c r="D23" s="159"/>
      <c r="E23" s="159"/>
      <c r="F23" s="159"/>
      <c r="G23" s="159"/>
      <c r="H23" s="159"/>
      <c r="I23" s="159"/>
      <c r="J23" s="159"/>
      <c r="K23" s="160"/>
    </row>
  </sheetData>
  <mergeCells count="6">
    <mergeCell ref="B16:K16"/>
    <mergeCell ref="C13:K13"/>
    <mergeCell ref="C5:K5"/>
    <mergeCell ref="C7:K7"/>
    <mergeCell ref="C11:K11"/>
    <mergeCell ref="C9:K9"/>
  </mergeCells>
  <printOptions horizontalCentered="1"/>
  <pageMargins left="0" right="0" top="0.39370078740157483" bottom="0.23622047244094491" header="0.31496062992125984" footer="0.31496062992125984"/>
  <pageSetup paperSize="9"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72E7-77F3-48FE-BBED-6EA0237269A8}">
  <sheetPr>
    <pageSetUpPr fitToPage="1"/>
  </sheetPr>
  <dimension ref="B1:K68"/>
  <sheetViews>
    <sheetView showGridLines="0" view="pageBreakPreview" zoomScale="65" zoomScaleNormal="61" zoomScaleSheetLayoutView="65" workbookViewId="0"/>
  </sheetViews>
  <sheetFormatPr defaultColWidth="9.1796875" defaultRowHeight="14"/>
  <cols>
    <col min="1" max="1" width="3.81640625" style="84" customWidth="1"/>
    <col min="2" max="2" width="6.26953125" style="84" customWidth="1"/>
    <col min="3" max="3" width="9.81640625" style="84" customWidth="1"/>
    <col min="4" max="4" width="7.26953125" style="84" customWidth="1"/>
    <col min="5" max="5" width="49.26953125" style="84" customWidth="1"/>
    <col min="6" max="6" width="18" style="84" customWidth="1"/>
    <col min="7" max="7" width="21.453125" style="84" customWidth="1"/>
    <col min="8" max="11" width="18" style="168" customWidth="1"/>
    <col min="12" max="16384" width="9.1796875" style="84"/>
  </cols>
  <sheetData>
    <row r="1" spans="2:11">
      <c r="H1" s="85"/>
      <c r="I1" s="85"/>
      <c r="J1" s="85"/>
      <c r="K1" s="85"/>
    </row>
    <row r="2" spans="2:11">
      <c r="H2" s="85"/>
      <c r="I2" s="85"/>
      <c r="J2" s="85"/>
      <c r="K2" s="85"/>
    </row>
    <row r="3" spans="2:11" ht="15.5">
      <c r="B3" s="473"/>
      <c r="C3" s="473"/>
      <c r="D3" s="473"/>
      <c r="E3" s="473"/>
      <c r="F3" s="473"/>
      <c r="G3" s="473"/>
      <c r="H3" s="473"/>
      <c r="I3" s="473"/>
      <c r="J3" s="473"/>
      <c r="K3" s="473"/>
    </row>
    <row r="4" spans="2:11" ht="15.5">
      <c r="B4" s="119"/>
      <c r="C4" s="119"/>
      <c r="D4" s="119"/>
      <c r="E4" s="119"/>
      <c r="F4" s="119"/>
      <c r="G4" s="119"/>
      <c r="H4" s="119"/>
      <c r="I4" s="119"/>
      <c r="J4" s="119"/>
      <c r="K4" s="119"/>
    </row>
    <row r="5" spans="2:11" ht="15.5">
      <c r="B5" s="119"/>
      <c r="C5" s="119"/>
      <c r="D5" s="119"/>
      <c r="E5" s="119"/>
      <c r="F5" s="119"/>
      <c r="G5" s="119"/>
      <c r="H5" s="119"/>
      <c r="I5" s="119"/>
      <c r="J5" s="119"/>
      <c r="K5" s="119"/>
    </row>
    <row r="6" spans="2:11" ht="19">
      <c r="B6" s="474" t="s">
        <v>80</v>
      </c>
      <c r="C6" s="474"/>
      <c r="D6" s="474"/>
      <c r="E6" s="474"/>
      <c r="F6" s="474"/>
      <c r="G6" s="474"/>
      <c r="H6" s="474"/>
      <c r="I6" s="474"/>
      <c r="J6" s="474"/>
      <c r="K6" s="474"/>
    </row>
    <row r="7" spans="2:11" ht="19">
      <c r="B7" s="474" t="s">
        <v>206</v>
      </c>
      <c r="C7" s="474"/>
      <c r="D7" s="474"/>
      <c r="E7" s="474"/>
      <c r="F7" s="474"/>
      <c r="G7" s="474"/>
      <c r="H7" s="474"/>
      <c r="I7" s="474"/>
      <c r="J7" s="474"/>
      <c r="K7" s="474"/>
    </row>
    <row r="8" spans="2:11" ht="19">
      <c r="B8" s="195"/>
      <c r="C8" s="195"/>
      <c r="D8" s="195"/>
      <c r="E8" s="195"/>
      <c r="F8" s="195"/>
      <c r="G8" s="195"/>
      <c r="H8" s="196"/>
      <c r="I8" s="196"/>
      <c r="J8" s="196"/>
      <c r="K8" s="197" t="s">
        <v>106</v>
      </c>
    </row>
    <row r="9" spans="2:11" ht="18" customHeight="1">
      <c r="B9" s="198"/>
      <c r="C9" s="199"/>
      <c r="D9" s="199"/>
      <c r="E9" s="199"/>
      <c r="F9" s="475" t="s">
        <v>81</v>
      </c>
      <c r="G9" s="475"/>
      <c r="H9" s="475"/>
      <c r="I9" s="475"/>
      <c r="J9" s="475"/>
      <c r="K9" s="475"/>
    </row>
    <row r="10" spans="2:11" ht="42" customHeight="1">
      <c r="B10" s="200" t="s">
        <v>13</v>
      </c>
      <c r="C10" s="201"/>
      <c r="D10" s="201"/>
      <c r="E10" s="201"/>
      <c r="F10" s="202" t="s">
        <v>82</v>
      </c>
      <c r="G10" s="203" t="s">
        <v>83</v>
      </c>
      <c r="H10" s="204" t="s">
        <v>262</v>
      </c>
      <c r="I10" s="314" t="s">
        <v>208</v>
      </c>
      <c r="J10" s="314" t="s">
        <v>208</v>
      </c>
      <c r="K10" s="204" t="s">
        <v>85</v>
      </c>
    </row>
    <row r="11" spans="2:11" ht="19">
      <c r="B11" s="205"/>
      <c r="C11" s="206"/>
      <c r="D11" s="206"/>
      <c r="E11" s="206"/>
      <c r="F11" s="207" t="s">
        <v>0</v>
      </c>
      <c r="G11" s="207" t="s">
        <v>0</v>
      </c>
      <c r="H11" s="208" t="s">
        <v>0</v>
      </c>
      <c r="I11" s="315" t="s">
        <v>0</v>
      </c>
      <c r="J11" s="315" t="s">
        <v>0</v>
      </c>
      <c r="K11" s="209" t="s">
        <v>0</v>
      </c>
    </row>
    <row r="12" spans="2:11" ht="19">
      <c r="B12" s="205"/>
      <c r="C12" s="206"/>
      <c r="D12" s="206"/>
      <c r="E12" s="206"/>
      <c r="F12" s="210" t="s">
        <v>210</v>
      </c>
      <c r="G12" s="210" t="s">
        <v>209</v>
      </c>
      <c r="H12" s="210" t="s">
        <v>211</v>
      </c>
      <c r="I12" s="326" t="s">
        <v>210</v>
      </c>
      <c r="J12" s="326" t="s">
        <v>209</v>
      </c>
      <c r="K12" s="210" t="s">
        <v>86</v>
      </c>
    </row>
    <row r="13" spans="2:11" ht="19">
      <c r="B13" s="198"/>
      <c r="C13" s="199"/>
      <c r="D13" s="199"/>
      <c r="E13" s="199"/>
      <c r="F13" s="211" t="s">
        <v>12</v>
      </c>
      <c r="G13" s="211" t="s">
        <v>12</v>
      </c>
      <c r="H13" s="211" t="s">
        <v>12</v>
      </c>
      <c r="I13" s="211" t="s">
        <v>12</v>
      </c>
      <c r="J13" s="211" t="s">
        <v>12</v>
      </c>
      <c r="K13" s="211" t="s">
        <v>16</v>
      </c>
    </row>
    <row r="14" spans="2:11" ht="6.75" customHeight="1">
      <c r="B14" s="205"/>
      <c r="C14" s="206"/>
      <c r="D14" s="206"/>
      <c r="E14" s="206"/>
      <c r="F14" s="212"/>
      <c r="G14" s="212"/>
      <c r="H14" s="213"/>
      <c r="I14" s="213"/>
      <c r="J14" s="213"/>
      <c r="K14" s="214"/>
    </row>
    <row r="15" spans="2:11" ht="19">
      <c r="B15" s="215">
        <v>1</v>
      </c>
      <c r="C15" s="216" t="s">
        <v>87</v>
      </c>
      <c r="D15" s="206"/>
      <c r="E15" s="206"/>
      <c r="F15" s="212"/>
      <c r="G15" s="212"/>
      <c r="H15" s="217"/>
      <c r="I15" s="217"/>
      <c r="J15" s="217"/>
      <c r="K15" s="218"/>
    </row>
    <row r="16" spans="2:11" ht="19">
      <c r="B16" s="205"/>
      <c r="C16" s="206"/>
      <c r="D16" s="206"/>
      <c r="E16" s="206"/>
      <c r="F16" s="212"/>
      <c r="G16" s="212"/>
      <c r="H16" s="217"/>
      <c r="I16" s="217"/>
      <c r="J16" s="217"/>
      <c r="K16" s="218"/>
    </row>
    <row r="17" spans="2:11" ht="19">
      <c r="B17" s="205"/>
      <c r="C17" s="206" t="s">
        <v>1</v>
      </c>
      <c r="D17" s="206" t="s">
        <v>88</v>
      </c>
      <c r="E17" s="206"/>
      <c r="F17" s="388">
        <v>822.79999999999984</v>
      </c>
      <c r="G17" s="388">
        <v>763.4799999999999</v>
      </c>
      <c r="H17" s="389">
        <v>800.57</v>
      </c>
      <c r="I17" s="390">
        <v>1623.37</v>
      </c>
      <c r="J17" s="390">
        <v>1453.6499999999999</v>
      </c>
      <c r="K17" s="390">
        <v>3491.95</v>
      </c>
    </row>
    <row r="18" spans="2:11" ht="19">
      <c r="B18" s="205"/>
      <c r="C18" s="206" t="s">
        <v>2</v>
      </c>
      <c r="D18" s="221" t="s">
        <v>181</v>
      </c>
      <c r="E18" s="206"/>
      <c r="F18" s="219">
        <v>0</v>
      </c>
      <c r="G18" s="219">
        <v>0</v>
      </c>
      <c r="H18" s="220">
        <v>0</v>
      </c>
      <c r="I18" s="220">
        <v>0</v>
      </c>
      <c r="J18" s="220">
        <v>0</v>
      </c>
      <c r="K18" s="220">
        <v>0</v>
      </c>
    </row>
    <row r="19" spans="2:11" ht="19">
      <c r="B19" s="222"/>
      <c r="C19" s="206" t="s">
        <v>3</v>
      </c>
      <c r="D19" s="223" t="s">
        <v>90</v>
      </c>
      <c r="E19" s="223"/>
      <c r="F19" s="388">
        <v>10.679999999999998</v>
      </c>
      <c r="G19" s="388">
        <v>9.41</v>
      </c>
      <c r="H19" s="390">
        <v>10.06</v>
      </c>
      <c r="I19" s="390">
        <v>20.74</v>
      </c>
      <c r="J19" s="390">
        <v>18.530000000000005</v>
      </c>
      <c r="K19" s="390">
        <v>41.45</v>
      </c>
    </row>
    <row r="20" spans="2:11" ht="5.25" customHeight="1">
      <c r="B20" s="222"/>
      <c r="C20" s="223"/>
      <c r="D20" s="223"/>
      <c r="E20" s="223"/>
      <c r="F20" s="224"/>
      <c r="G20" s="225"/>
      <c r="H20" s="226"/>
      <c r="I20" s="226"/>
      <c r="J20" s="226"/>
      <c r="K20" s="226"/>
    </row>
    <row r="21" spans="2:11" ht="19">
      <c r="B21" s="205"/>
      <c r="C21" s="206"/>
      <c r="D21" s="227" t="s">
        <v>91</v>
      </c>
      <c r="E21" s="206"/>
      <c r="F21" s="391">
        <v>833.47999999999979</v>
      </c>
      <c r="G21" s="391">
        <v>772.88999999999987</v>
      </c>
      <c r="H21" s="391">
        <v>810.63</v>
      </c>
      <c r="I21" s="391">
        <v>1644.11</v>
      </c>
      <c r="J21" s="391">
        <v>1472.1799999999998</v>
      </c>
      <c r="K21" s="391">
        <v>3533.4</v>
      </c>
    </row>
    <row r="22" spans="2:11" ht="19">
      <c r="B22" s="205"/>
      <c r="C22" s="206"/>
      <c r="D22" s="206"/>
      <c r="E22" s="206"/>
      <c r="F22" s="229"/>
      <c r="G22" s="229"/>
      <c r="H22" s="220"/>
      <c r="I22" s="230"/>
      <c r="J22" s="230"/>
      <c r="K22" s="220"/>
    </row>
    <row r="23" spans="2:11" ht="19">
      <c r="B23" s="205"/>
      <c r="C23" s="221" t="s">
        <v>92</v>
      </c>
      <c r="D23" s="206"/>
      <c r="E23" s="206"/>
      <c r="F23" s="388">
        <v>1.4400000000000002</v>
      </c>
      <c r="G23" s="388">
        <v>1.5399999999999998</v>
      </c>
      <c r="H23" s="390">
        <v>1.7</v>
      </c>
      <c r="I23" s="390">
        <v>3.14</v>
      </c>
      <c r="J23" s="390">
        <v>3.07</v>
      </c>
      <c r="K23" s="390">
        <v>7.54</v>
      </c>
    </row>
    <row r="24" spans="2:11" ht="6" customHeight="1">
      <c r="B24" s="205"/>
      <c r="C24" s="206"/>
      <c r="D24" s="206"/>
      <c r="E24" s="206"/>
      <c r="F24" s="254"/>
      <c r="G24" s="254"/>
      <c r="H24" s="392"/>
      <c r="I24" s="393"/>
      <c r="J24" s="393"/>
      <c r="K24" s="392"/>
    </row>
    <row r="25" spans="2:11" ht="19">
      <c r="B25" s="231" t="s">
        <v>28</v>
      </c>
      <c r="C25" s="199"/>
      <c r="D25" s="199"/>
      <c r="E25" s="199"/>
      <c r="F25" s="391">
        <v>832.03999999999974</v>
      </c>
      <c r="G25" s="391">
        <v>771.34999999999991</v>
      </c>
      <c r="H25" s="391">
        <v>808.93</v>
      </c>
      <c r="I25" s="391">
        <v>1640.9699999999998</v>
      </c>
      <c r="J25" s="391">
        <v>1469.11</v>
      </c>
      <c r="K25" s="391">
        <v>3525.86</v>
      </c>
    </row>
    <row r="26" spans="2:11" ht="6" customHeight="1">
      <c r="B26" s="205"/>
      <c r="C26" s="206"/>
      <c r="D26" s="206"/>
      <c r="E26" s="206"/>
      <c r="F26" s="254"/>
      <c r="G26" s="254"/>
      <c r="H26" s="390"/>
      <c r="I26" s="257"/>
      <c r="J26" s="257"/>
      <c r="K26" s="390"/>
    </row>
    <row r="27" spans="2:11" ht="19">
      <c r="B27" s="215">
        <v>2</v>
      </c>
      <c r="C27" s="216" t="s">
        <v>93</v>
      </c>
      <c r="D27" s="206"/>
      <c r="E27" s="206"/>
      <c r="F27" s="254"/>
      <c r="G27" s="254"/>
      <c r="H27" s="390"/>
      <c r="I27" s="257"/>
      <c r="J27" s="257"/>
      <c r="K27" s="390"/>
    </row>
    <row r="28" spans="2:11" ht="19">
      <c r="B28" s="205"/>
      <c r="C28" s="206"/>
      <c r="D28" s="206"/>
      <c r="E28" s="206"/>
      <c r="F28" s="254"/>
      <c r="G28" s="254"/>
      <c r="H28" s="390"/>
      <c r="I28" s="257"/>
      <c r="J28" s="257"/>
      <c r="K28" s="390"/>
    </row>
    <row r="29" spans="2:11" ht="18.75" customHeight="1">
      <c r="B29" s="205"/>
      <c r="C29" s="206" t="s">
        <v>1</v>
      </c>
      <c r="D29" s="206" t="s">
        <v>94</v>
      </c>
      <c r="E29" s="206"/>
      <c r="F29" s="394">
        <v>140.63999999999999</v>
      </c>
      <c r="G29" s="394">
        <v>105.14</v>
      </c>
      <c r="H29" s="395">
        <v>143.69</v>
      </c>
      <c r="I29" s="396">
        <v>284.33</v>
      </c>
      <c r="J29" s="396">
        <v>215.75</v>
      </c>
      <c r="K29" s="395">
        <v>802.66</v>
      </c>
    </row>
    <row r="30" spans="2:11" ht="21" customHeight="1">
      <c r="B30" s="205"/>
      <c r="C30" s="206" t="s">
        <v>2</v>
      </c>
      <c r="D30" s="221" t="s">
        <v>89</v>
      </c>
      <c r="E30" s="206"/>
      <c r="F30" s="237">
        <v>-0.39999999999999997</v>
      </c>
      <c r="G30" s="237">
        <v>-1.5</v>
      </c>
      <c r="H30" s="362">
        <v>-0.3</v>
      </c>
      <c r="I30" s="240">
        <v>-0.7</v>
      </c>
      <c r="J30" s="240">
        <v>7.0000000000000007E-2</v>
      </c>
      <c r="K30" s="362">
        <v>-3.92</v>
      </c>
    </row>
    <row r="31" spans="2:11" ht="22.5" customHeight="1">
      <c r="B31" s="205"/>
      <c r="C31" s="223" t="s">
        <v>3</v>
      </c>
      <c r="D31" s="223" t="s">
        <v>90</v>
      </c>
      <c r="E31" s="223"/>
      <c r="F31" s="394">
        <v>1.9799999999999995</v>
      </c>
      <c r="G31" s="394">
        <v>3.62</v>
      </c>
      <c r="H31" s="397">
        <v>4.6100000000000003</v>
      </c>
      <c r="I31" s="398">
        <v>6.59</v>
      </c>
      <c r="J31" s="398">
        <v>6.99</v>
      </c>
      <c r="K31" s="399">
        <v>12.77</v>
      </c>
    </row>
    <row r="32" spans="2:11" ht="19">
      <c r="B32" s="205"/>
      <c r="C32" s="206"/>
      <c r="D32" s="232" t="s">
        <v>91</v>
      </c>
      <c r="E32" s="206"/>
      <c r="F32" s="391">
        <v>142.21999999999997</v>
      </c>
      <c r="G32" s="391">
        <v>107.26</v>
      </c>
      <c r="H32" s="391">
        <v>148</v>
      </c>
      <c r="I32" s="391">
        <v>290.21999999999997</v>
      </c>
      <c r="J32" s="391">
        <v>222.81</v>
      </c>
      <c r="K32" s="391">
        <v>811.51</v>
      </c>
    </row>
    <row r="33" spans="2:11" ht="19">
      <c r="B33" s="205"/>
      <c r="C33" s="206"/>
      <c r="D33" s="206"/>
      <c r="E33" s="206"/>
      <c r="F33" s="254"/>
      <c r="G33" s="390"/>
      <c r="H33" s="390"/>
      <c r="I33" s="257"/>
      <c r="J33" s="257"/>
      <c r="K33" s="390"/>
    </row>
    <row r="34" spans="2:11" ht="19">
      <c r="B34" s="205"/>
      <c r="C34" s="223" t="s">
        <v>95</v>
      </c>
      <c r="D34" s="233" t="s">
        <v>96</v>
      </c>
      <c r="E34" s="234" t="s">
        <v>97</v>
      </c>
      <c r="F34" s="394">
        <v>1.91</v>
      </c>
      <c r="G34" s="394">
        <v>1.6600000000000001</v>
      </c>
      <c r="H34" s="395">
        <v>1.66</v>
      </c>
      <c r="I34" s="396">
        <v>3.57</v>
      </c>
      <c r="J34" s="396">
        <v>3.31</v>
      </c>
      <c r="K34" s="395">
        <v>6.64</v>
      </c>
    </row>
    <row r="35" spans="2:11" s="87" customFormat="1" ht="38">
      <c r="B35" s="222"/>
      <c r="C35" s="223"/>
      <c r="D35" s="235" t="s">
        <v>98</v>
      </c>
      <c r="E35" s="236" t="s">
        <v>190</v>
      </c>
      <c r="F35" s="237">
        <v>-44.86</v>
      </c>
      <c r="G35" s="237">
        <v>-4.0400000000000018</v>
      </c>
      <c r="H35" s="237">
        <v>-38.409999999999997</v>
      </c>
      <c r="I35" s="237">
        <v>-83.27</v>
      </c>
      <c r="J35" s="237">
        <v>-9.240000000000002</v>
      </c>
      <c r="K35" s="237">
        <v>-63.32</v>
      </c>
    </row>
    <row r="36" spans="2:11" s="87" customFormat="1" ht="19">
      <c r="B36" s="222"/>
      <c r="C36" s="223"/>
      <c r="D36" s="235" t="s">
        <v>98</v>
      </c>
      <c r="E36" s="234" t="s">
        <v>99</v>
      </c>
      <c r="F36" s="237">
        <v>0</v>
      </c>
      <c r="G36" s="219">
        <v>0</v>
      </c>
      <c r="H36" s="237">
        <v>0</v>
      </c>
      <c r="I36" s="237">
        <v>0</v>
      </c>
      <c r="J36" s="237">
        <v>0</v>
      </c>
      <c r="K36" s="237">
        <v>0</v>
      </c>
    </row>
    <row r="37" spans="2:11" s="87" customFormat="1" ht="38">
      <c r="B37" s="222"/>
      <c r="C37" s="223" t="s">
        <v>158</v>
      </c>
      <c r="D37" s="235" t="s">
        <v>96</v>
      </c>
      <c r="E37" s="238" t="s">
        <v>164</v>
      </c>
      <c r="F37" s="409">
        <v>3.5200000000000005</v>
      </c>
      <c r="G37" s="394">
        <v>3.9600000000000004</v>
      </c>
      <c r="H37" s="394">
        <v>4.05</v>
      </c>
      <c r="I37" s="408">
        <v>7.57</v>
      </c>
      <c r="J37" s="400">
        <v>7.82</v>
      </c>
      <c r="K37" s="394">
        <v>15.87</v>
      </c>
    </row>
    <row r="38" spans="2:11" ht="7.5" customHeight="1">
      <c r="B38" s="205"/>
      <c r="C38" s="206"/>
      <c r="D38" s="206"/>
      <c r="E38" s="206"/>
      <c r="F38" s="229"/>
      <c r="G38" s="229"/>
      <c r="H38" s="241"/>
      <c r="I38" s="240"/>
      <c r="J38" s="240"/>
      <c r="K38" s="241"/>
    </row>
    <row r="39" spans="2:11" ht="19">
      <c r="B39" s="231" t="s">
        <v>100</v>
      </c>
      <c r="C39" s="199"/>
      <c r="D39" s="199"/>
      <c r="E39" s="199"/>
      <c r="F39" s="401">
        <v>188.68999999999997</v>
      </c>
      <c r="G39" s="401">
        <v>113.60000000000001</v>
      </c>
      <c r="H39" s="401">
        <v>188.8</v>
      </c>
      <c r="I39" s="401">
        <v>377.48999999999995</v>
      </c>
      <c r="J39" s="401">
        <v>236.56</v>
      </c>
      <c r="K39" s="401">
        <v>884.06000000000006</v>
      </c>
    </row>
    <row r="40" spans="2:11" s="88" customFormat="1" ht="2.25" hidden="1" customHeight="1">
      <c r="B40" s="242"/>
      <c r="C40" s="243"/>
      <c r="D40" s="243"/>
      <c r="E40" s="243"/>
      <c r="F40" s="244"/>
      <c r="G40" s="244"/>
      <c r="H40" s="246"/>
      <c r="I40" s="245"/>
      <c r="J40" s="245"/>
      <c r="K40" s="246"/>
    </row>
    <row r="41" spans="2:11" ht="8.25" customHeight="1">
      <c r="B41" s="205"/>
      <c r="C41" s="206"/>
      <c r="D41" s="206"/>
      <c r="E41" s="206"/>
      <c r="F41" s="229"/>
      <c r="G41" s="229"/>
      <c r="H41" s="249"/>
      <c r="I41" s="247"/>
      <c r="J41" s="247"/>
      <c r="K41" s="248"/>
    </row>
    <row r="42" spans="2:11" ht="19">
      <c r="B42" s="215">
        <v>3</v>
      </c>
      <c r="C42" s="227" t="s">
        <v>101</v>
      </c>
      <c r="D42" s="206"/>
      <c r="E42" s="206"/>
      <c r="F42" s="229"/>
      <c r="G42" s="229"/>
      <c r="H42" s="249"/>
      <c r="I42" s="247"/>
      <c r="J42" s="247"/>
      <c r="K42" s="248"/>
    </row>
    <row r="43" spans="2:11" ht="19">
      <c r="B43" s="205"/>
      <c r="C43" s="206"/>
      <c r="D43" s="206"/>
      <c r="E43" s="206"/>
      <c r="F43" s="229"/>
      <c r="G43" s="229"/>
      <c r="H43" s="249"/>
      <c r="I43" s="230"/>
      <c r="J43" s="230"/>
      <c r="K43" s="250"/>
    </row>
    <row r="44" spans="2:11" ht="19">
      <c r="B44" s="205"/>
      <c r="C44" s="206" t="s">
        <v>1</v>
      </c>
      <c r="D44" s="206" t="s">
        <v>102</v>
      </c>
      <c r="E44" s="206"/>
      <c r="F44" s="229">
        <v>8646.4599999999991</v>
      </c>
      <c r="G44" s="219">
        <v>8750.5</v>
      </c>
      <c r="H44" s="220">
        <v>8659.17</v>
      </c>
      <c r="I44" s="239">
        <v>8646.4599999999991</v>
      </c>
      <c r="J44" s="230">
        <v>8750.5</v>
      </c>
      <c r="K44" s="220">
        <v>8706.99</v>
      </c>
    </row>
    <row r="45" spans="2:11" ht="19">
      <c r="B45" s="205"/>
      <c r="C45" s="206" t="s">
        <v>2</v>
      </c>
      <c r="D45" s="221" t="s">
        <v>89</v>
      </c>
      <c r="E45" s="206"/>
      <c r="F45" s="229">
        <v>1414.45</v>
      </c>
      <c r="G45" s="219">
        <v>1211.24</v>
      </c>
      <c r="H45" s="220">
        <v>1333.24</v>
      </c>
      <c r="I45" s="239">
        <v>1414.45</v>
      </c>
      <c r="J45" s="230">
        <v>1211.24</v>
      </c>
      <c r="K45" s="220">
        <v>1340.45</v>
      </c>
    </row>
    <row r="46" spans="2:11" ht="19">
      <c r="B46" s="205"/>
      <c r="C46" s="206" t="s">
        <v>3</v>
      </c>
      <c r="D46" s="206" t="s">
        <v>90</v>
      </c>
      <c r="E46" s="206"/>
      <c r="F46" s="229">
        <v>134.66</v>
      </c>
      <c r="G46" s="219">
        <v>130.1</v>
      </c>
      <c r="H46" s="220">
        <v>136</v>
      </c>
      <c r="I46" s="239">
        <v>134.66</v>
      </c>
      <c r="J46" s="230">
        <v>130.1</v>
      </c>
      <c r="K46" s="220">
        <v>133.76</v>
      </c>
    </row>
    <row r="47" spans="2:11" ht="19">
      <c r="B47" s="205"/>
      <c r="C47" s="206"/>
      <c r="D47" s="227" t="s">
        <v>178</v>
      </c>
      <c r="E47" s="206"/>
      <c r="F47" s="251">
        <v>10195.57</v>
      </c>
      <c r="G47" s="251">
        <v>10091.84</v>
      </c>
      <c r="H47" s="251">
        <v>10128.41</v>
      </c>
      <c r="I47" s="251">
        <v>10195.57</v>
      </c>
      <c r="J47" s="251">
        <v>10091.84</v>
      </c>
      <c r="K47" s="251">
        <v>10181.200000000001</v>
      </c>
    </row>
    <row r="48" spans="2:11" ht="19">
      <c r="B48" s="205"/>
      <c r="C48" s="206"/>
      <c r="D48" s="227"/>
      <c r="E48" s="206"/>
      <c r="F48" s="220"/>
      <c r="G48" s="220"/>
      <c r="H48" s="220"/>
      <c r="I48" s="230"/>
      <c r="J48" s="230"/>
      <c r="K48" s="220"/>
    </row>
    <row r="49" spans="2:11" ht="19">
      <c r="B49" s="205"/>
      <c r="C49" s="206"/>
      <c r="D49" s="206" t="s">
        <v>179</v>
      </c>
      <c r="E49" s="206"/>
      <c r="F49" s="229">
        <v>2626.3300000000004</v>
      </c>
      <c r="G49" s="219">
        <v>410.53</v>
      </c>
      <c r="H49" s="220">
        <v>2428.2399999999998</v>
      </c>
      <c r="I49" s="239">
        <v>2626.3300000000004</v>
      </c>
      <c r="J49" s="230">
        <v>410.53</v>
      </c>
      <c r="K49" s="220">
        <v>2295.06</v>
      </c>
    </row>
    <row r="50" spans="2:11" ht="9" customHeight="1">
      <c r="B50" s="205"/>
      <c r="C50" s="206"/>
      <c r="D50" s="206"/>
      <c r="E50" s="206"/>
      <c r="F50" s="229"/>
      <c r="G50" s="248"/>
      <c r="H50" s="248"/>
      <c r="I50" s="252"/>
      <c r="J50" s="252"/>
      <c r="K50" s="248"/>
    </row>
    <row r="51" spans="2:11" ht="19">
      <c r="B51" s="231" t="s">
        <v>15</v>
      </c>
      <c r="C51" s="253"/>
      <c r="D51" s="198"/>
      <c r="E51" s="199"/>
      <c r="F51" s="228">
        <v>12821.9</v>
      </c>
      <c r="G51" s="228">
        <v>10502.37</v>
      </c>
      <c r="H51" s="228">
        <v>12556.65</v>
      </c>
      <c r="I51" s="228">
        <v>12821.9</v>
      </c>
      <c r="J51" s="228">
        <v>10502.37</v>
      </c>
      <c r="K51" s="228">
        <v>12476.26</v>
      </c>
    </row>
    <row r="52" spans="2:11" s="88" customFormat="1" ht="1.5" customHeight="1">
      <c r="B52" s="242"/>
      <c r="C52" s="243"/>
      <c r="D52" s="243"/>
      <c r="E52" s="243"/>
      <c r="F52" s="244"/>
      <c r="G52" s="244"/>
      <c r="H52" s="246"/>
      <c r="I52" s="325"/>
      <c r="J52" s="325"/>
      <c r="K52" s="245"/>
    </row>
    <row r="53" spans="2:11" ht="5.25" customHeight="1">
      <c r="B53" s="205"/>
      <c r="C53" s="206"/>
      <c r="D53" s="206"/>
      <c r="E53" s="206"/>
      <c r="F53" s="254"/>
      <c r="G53" s="254"/>
      <c r="H53" s="323"/>
      <c r="I53" s="255"/>
      <c r="J53" s="255"/>
      <c r="K53" s="256"/>
    </row>
    <row r="54" spans="2:11" ht="19">
      <c r="B54" s="215">
        <v>4</v>
      </c>
      <c r="C54" s="227" t="s">
        <v>103</v>
      </c>
      <c r="D54" s="206"/>
      <c r="E54" s="206"/>
      <c r="F54" s="254"/>
      <c r="G54" s="254"/>
      <c r="H54" s="323"/>
      <c r="I54" s="255"/>
      <c r="J54" s="255"/>
      <c r="K54" s="256"/>
    </row>
    <row r="55" spans="2:11" ht="19">
      <c r="B55" s="205"/>
      <c r="C55" s="206"/>
      <c r="D55" s="206"/>
      <c r="E55" s="206"/>
      <c r="F55" s="254"/>
      <c r="G55" s="254"/>
      <c r="H55" s="323"/>
      <c r="I55" s="257"/>
      <c r="J55" s="257"/>
      <c r="K55" s="258"/>
    </row>
    <row r="56" spans="2:11" ht="19">
      <c r="B56" s="205"/>
      <c r="C56" s="206" t="s">
        <v>1</v>
      </c>
      <c r="D56" s="206" t="s">
        <v>102</v>
      </c>
      <c r="E56" s="206"/>
      <c r="F56" s="229">
        <v>1015.8</v>
      </c>
      <c r="G56" s="219">
        <v>1056.29</v>
      </c>
      <c r="H56" s="220">
        <v>1013.83</v>
      </c>
      <c r="I56" s="239">
        <v>1015.8</v>
      </c>
      <c r="J56" s="230">
        <v>1056.29</v>
      </c>
      <c r="K56" s="220">
        <v>1117.8800000000001</v>
      </c>
    </row>
    <row r="57" spans="2:11" ht="19">
      <c r="B57" s="205"/>
      <c r="C57" s="206" t="s">
        <v>2</v>
      </c>
      <c r="D57" s="221" t="s">
        <v>89</v>
      </c>
      <c r="E57" s="206"/>
      <c r="F57" s="229">
        <v>235.67</v>
      </c>
      <c r="G57" s="219">
        <v>50.78</v>
      </c>
      <c r="H57" s="220">
        <v>197.56</v>
      </c>
      <c r="I57" s="239">
        <v>235.67</v>
      </c>
      <c r="J57" s="230">
        <v>50.78</v>
      </c>
      <c r="K57" s="220">
        <v>144.05000000000001</v>
      </c>
    </row>
    <row r="58" spans="2:11" ht="19">
      <c r="B58" s="205"/>
      <c r="C58" s="206" t="s">
        <v>3</v>
      </c>
      <c r="D58" s="206" t="s">
        <v>90</v>
      </c>
      <c r="E58" s="206"/>
      <c r="F58" s="229">
        <v>52.31</v>
      </c>
      <c r="G58" s="219">
        <v>152.32</v>
      </c>
      <c r="H58" s="220">
        <v>52.63</v>
      </c>
      <c r="I58" s="239">
        <v>52.31</v>
      </c>
      <c r="J58" s="230">
        <v>152.32</v>
      </c>
      <c r="K58" s="230">
        <v>52.92</v>
      </c>
    </row>
    <row r="59" spans="2:11" ht="19">
      <c r="B59" s="205"/>
      <c r="C59" s="206"/>
      <c r="D59" s="227" t="s">
        <v>178</v>
      </c>
      <c r="E59" s="206"/>
      <c r="F59" s="259">
        <v>1303.78</v>
      </c>
      <c r="G59" s="259">
        <v>1259.3899999999999</v>
      </c>
      <c r="H59" s="259">
        <v>1264.02</v>
      </c>
      <c r="I59" s="259">
        <v>1303.78</v>
      </c>
      <c r="J59" s="259">
        <v>1259.3899999999999</v>
      </c>
      <c r="K59" s="259">
        <v>1314.85</v>
      </c>
    </row>
    <row r="60" spans="2:11" ht="19">
      <c r="B60" s="205"/>
      <c r="C60" s="206"/>
      <c r="D60" s="206"/>
      <c r="E60" s="206"/>
      <c r="F60" s="229"/>
      <c r="G60" s="220"/>
      <c r="H60" s="220"/>
      <c r="I60" s="230"/>
      <c r="J60" s="230"/>
      <c r="K60" s="230"/>
    </row>
    <row r="61" spans="2:11" ht="19">
      <c r="B61" s="205"/>
      <c r="C61" s="206"/>
      <c r="D61" s="206" t="s">
        <v>180</v>
      </c>
      <c r="E61" s="206"/>
      <c r="F61" s="219">
        <v>441.65</v>
      </c>
      <c r="G61" s="219">
        <v>408.67</v>
      </c>
      <c r="H61" s="229">
        <v>451.12</v>
      </c>
      <c r="I61" s="239">
        <v>441.65</v>
      </c>
      <c r="J61" s="230">
        <v>408.67</v>
      </c>
      <c r="K61" s="229">
        <v>432.97</v>
      </c>
    </row>
    <row r="62" spans="2:11" ht="19">
      <c r="B62" s="205"/>
      <c r="C62" s="206"/>
      <c r="D62" s="206"/>
      <c r="E62" s="206"/>
      <c r="F62" s="229"/>
      <c r="G62" s="249"/>
      <c r="H62" s="249"/>
      <c r="I62" s="247"/>
      <c r="J62" s="247"/>
      <c r="K62" s="249"/>
    </row>
    <row r="63" spans="2:11" ht="19">
      <c r="B63" s="231" t="s">
        <v>104</v>
      </c>
      <c r="C63" s="253"/>
      <c r="D63" s="198"/>
      <c r="E63" s="199"/>
      <c r="F63" s="228">
        <v>1745.4299999999998</v>
      </c>
      <c r="G63" s="228">
        <v>1668.06</v>
      </c>
      <c r="H63" s="228">
        <v>1715.14</v>
      </c>
      <c r="I63" s="228">
        <v>1745.4299999999998</v>
      </c>
      <c r="J63" s="228">
        <v>1668.06</v>
      </c>
      <c r="K63" s="228">
        <v>1747.82</v>
      </c>
    </row>
    <row r="64" spans="2:11" ht="2.25" customHeight="1">
      <c r="B64" s="260"/>
      <c r="C64" s="206"/>
      <c r="D64" s="206"/>
      <c r="E64" s="206"/>
      <c r="F64" s="206"/>
      <c r="G64" s="206"/>
      <c r="H64" s="261"/>
      <c r="I64" s="313"/>
      <c r="J64" s="313"/>
      <c r="K64" s="261"/>
    </row>
    <row r="65" spans="2:11" s="88" customFormat="1" ht="19">
      <c r="B65" s="262"/>
      <c r="C65" s="263"/>
      <c r="D65" s="263"/>
      <c r="E65" s="263"/>
      <c r="F65" s="263"/>
      <c r="G65" s="263"/>
      <c r="H65" s="263"/>
      <c r="I65" s="263"/>
      <c r="J65" s="263"/>
      <c r="K65" s="263"/>
    </row>
    <row r="66" spans="2:11" s="88" customFormat="1" ht="41.5" customHeight="1">
      <c r="B66" s="476" t="s">
        <v>193</v>
      </c>
      <c r="C66" s="476"/>
      <c r="D66" s="476"/>
      <c r="E66" s="476"/>
      <c r="F66" s="476"/>
      <c r="G66" s="476"/>
      <c r="H66" s="476"/>
      <c r="I66" s="476"/>
      <c r="J66" s="476"/>
      <c r="K66" s="476"/>
    </row>
    <row r="67" spans="2:11">
      <c r="B67" s="88"/>
      <c r="C67" s="88"/>
      <c r="H67" s="85"/>
      <c r="I67" s="85"/>
      <c r="J67" s="85"/>
      <c r="K67" s="85"/>
    </row>
    <row r="68" spans="2:11">
      <c r="B68" s="472"/>
      <c r="C68" s="472"/>
      <c r="D68" s="472"/>
      <c r="E68" s="472"/>
      <c r="F68" s="472"/>
      <c r="G68" s="472"/>
      <c r="H68" s="472"/>
      <c r="I68" s="472"/>
      <c r="J68" s="472"/>
      <c r="K68" s="472"/>
    </row>
  </sheetData>
  <mergeCells count="6">
    <mergeCell ref="B68:K68"/>
    <mergeCell ref="B3:K3"/>
    <mergeCell ref="B6:K6"/>
    <mergeCell ref="B7:K7"/>
    <mergeCell ref="F9:K9"/>
    <mergeCell ref="B66:K66"/>
  </mergeCells>
  <printOptions horizontalCentered="1"/>
  <pageMargins left="0" right="0" top="0.78740157480314965" bottom="0.23622047244094491" header="0.31496062992125984" footer="0.31496062992125984"/>
  <pageSetup paperSize="9" scale="54" orientation="portrait" r:id="rId1"/>
  <headerFooter differentFirst="1"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F76"/>
  <sheetViews>
    <sheetView showGridLines="0" view="pageBreakPreview" zoomScaleNormal="100" zoomScaleSheetLayoutView="100" workbookViewId="0"/>
  </sheetViews>
  <sheetFormatPr defaultColWidth="9.1796875" defaultRowHeight="12.5"/>
  <cols>
    <col min="1" max="1" width="6" style="71" customWidth="1"/>
    <col min="2" max="2" width="5.453125" style="71" customWidth="1"/>
    <col min="3" max="3" width="52" style="71" customWidth="1"/>
    <col min="4" max="5" width="21.1796875" style="71" customWidth="1"/>
    <col min="6" max="6" width="9.1796875" style="71" customWidth="1"/>
    <col min="7" max="16384" width="9.1796875" style="161"/>
  </cols>
  <sheetData>
    <row r="2" spans="1:6" ht="15.5">
      <c r="A2" s="305"/>
      <c r="B2" s="305"/>
      <c r="C2" s="305"/>
      <c r="D2" s="305"/>
      <c r="E2" s="305"/>
    </row>
    <row r="3" spans="1:6" ht="10" customHeight="1"/>
    <row r="4" spans="1:6" ht="13">
      <c r="A4" s="132"/>
      <c r="B4" s="132"/>
      <c r="C4" s="132"/>
      <c r="D4" s="132"/>
      <c r="E4" s="145" t="s">
        <v>106</v>
      </c>
    </row>
    <row r="5" spans="1:6" ht="13">
      <c r="A5" s="477" t="s">
        <v>33</v>
      </c>
      <c r="B5" s="478"/>
      <c r="C5" s="478"/>
      <c r="D5" s="484" t="s">
        <v>81</v>
      </c>
      <c r="E5" s="485"/>
    </row>
    <row r="6" spans="1:6" ht="13">
      <c r="A6" s="479"/>
      <c r="B6" s="480"/>
      <c r="C6" s="480"/>
      <c r="D6" s="162" t="s">
        <v>34</v>
      </c>
      <c r="E6" s="162" t="s">
        <v>34</v>
      </c>
    </row>
    <row r="7" spans="1:6" ht="13">
      <c r="A7" s="481" t="s">
        <v>13</v>
      </c>
      <c r="B7" s="482"/>
      <c r="C7" s="483"/>
      <c r="D7" s="405" t="s">
        <v>260</v>
      </c>
      <c r="E7" s="405" t="s">
        <v>261</v>
      </c>
    </row>
    <row r="8" spans="1:6" ht="13">
      <c r="A8" s="481"/>
      <c r="B8" s="482"/>
      <c r="C8" s="483"/>
      <c r="D8" s="72" t="s">
        <v>210</v>
      </c>
      <c r="E8" s="72" t="s">
        <v>86</v>
      </c>
    </row>
    <row r="9" spans="1:6" s="71" customFormat="1" ht="13">
      <c r="A9" s="73"/>
      <c r="B9" s="74"/>
      <c r="C9" s="74"/>
      <c r="D9" s="133" t="s">
        <v>12</v>
      </c>
      <c r="E9" s="133" t="s">
        <v>16</v>
      </c>
    </row>
    <row r="10" spans="1:6" s="71" customFormat="1">
      <c r="A10" s="134" t="s">
        <v>35</v>
      </c>
      <c r="B10" s="488" t="s">
        <v>36</v>
      </c>
      <c r="C10" s="489"/>
      <c r="D10" s="303"/>
      <c r="E10" s="163"/>
    </row>
    <row r="11" spans="1:6" s="71" customFormat="1">
      <c r="A11" s="135"/>
      <c r="B11" s="136"/>
      <c r="C11" s="80"/>
      <c r="D11" s="80"/>
      <c r="E11" s="137"/>
    </row>
    <row r="12" spans="1:6" s="71" customFormat="1">
      <c r="A12" s="135">
        <v>1</v>
      </c>
      <c r="B12" s="486" t="s">
        <v>37</v>
      </c>
      <c r="C12" s="487"/>
      <c r="D12" s="301"/>
      <c r="E12" s="138"/>
    </row>
    <row r="13" spans="1:6" s="71" customFormat="1">
      <c r="A13" s="135"/>
      <c r="B13" s="115" t="s">
        <v>8</v>
      </c>
      <c r="C13" s="80" t="s">
        <v>38</v>
      </c>
      <c r="D13" s="80">
        <v>7725.46</v>
      </c>
      <c r="E13" s="186">
        <v>7791.67</v>
      </c>
    </row>
    <row r="14" spans="1:6" s="71" customFormat="1">
      <c r="A14" s="135"/>
      <c r="B14" s="115" t="s">
        <v>9</v>
      </c>
      <c r="C14" s="80" t="s">
        <v>39</v>
      </c>
      <c r="D14" s="80">
        <v>182.69</v>
      </c>
      <c r="E14" s="186">
        <v>155.97</v>
      </c>
    </row>
    <row r="15" spans="1:6" s="71" customFormat="1">
      <c r="A15" s="135"/>
      <c r="B15" s="115" t="s">
        <v>40</v>
      </c>
      <c r="C15" s="80" t="s">
        <v>71</v>
      </c>
      <c r="D15" s="80">
        <v>16.98</v>
      </c>
      <c r="E15" s="186">
        <v>16.98</v>
      </c>
    </row>
    <row r="16" spans="1:6" s="71" customFormat="1">
      <c r="A16" s="135"/>
      <c r="B16" s="115" t="s">
        <v>41</v>
      </c>
      <c r="C16" s="80" t="s">
        <v>74</v>
      </c>
      <c r="D16" s="80">
        <v>15.34</v>
      </c>
      <c r="E16" s="186">
        <v>14.18</v>
      </c>
      <c r="F16" s="75"/>
    </row>
    <row r="17" spans="1:5" s="71" customFormat="1">
      <c r="A17" s="135"/>
      <c r="B17" s="115" t="s">
        <v>42</v>
      </c>
      <c r="C17" s="80" t="s">
        <v>75</v>
      </c>
      <c r="D17" s="80">
        <v>1.36</v>
      </c>
      <c r="E17" s="186">
        <v>1.94</v>
      </c>
    </row>
    <row r="18" spans="1:5" s="71" customFormat="1">
      <c r="A18" s="135"/>
      <c r="B18" s="115" t="s">
        <v>68</v>
      </c>
      <c r="C18" s="80" t="s">
        <v>149</v>
      </c>
      <c r="D18" s="80">
        <v>367.41</v>
      </c>
      <c r="E18" s="186">
        <v>366.61</v>
      </c>
    </row>
    <row r="19" spans="1:5" s="71" customFormat="1">
      <c r="A19" s="135"/>
      <c r="B19" s="115" t="s">
        <v>43</v>
      </c>
      <c r="C19" s="114" t="s">
        <v>188</v>
      </c>
      <c r="D19" s="114">
        <v>121.88</v>
      </c>
      <c r="E19" s="186">
        <v>117.04</v>
      </c>
    </row>
    <row r="20" spans="1:5" s="71" customFormat="1">
      <c r="A20" s="135"/>
      <c r="B20" s="139" t="s">
        <v>157</v>
      </c>
      <c r="C20" s="80" t="s">
        <v>44</v>
      </c>
      <c r="D20" s="361"/>
      <c r="E20" s="186"/>
    </row>
    <row r="21" spans="1:5" s="71" customFormat="1">
      <c r="A21" s="135"/>
      <c r="B21" s="82"/>
      <c r="C21" s="80" t="s">
        <v>45</v>
      </c>
      <c r="D21" s="80">
        <v>587.97</v>
      </c>
      <c r="E21" s="186">
        <v>385.44</v>
      </c>
    </row>
    <row r="22" spans="1:5" s="71" customFormat="1">
      <c r="A22" s="135"/>
      <c r="B22" s="82"/>
      <c r="C22" s="80" t="s">
        <v>250</v>
      </c>
      <c r="D22" s="80">
        <v>19.93</v>
      </c>
      <c r="E22" s="186">
        <v>10.39</v>
      </c>
    </row>
    <row r="23" spans="1:5" s="71" customFormat="1">
      <c r="A23" s="135"/>
      <c r="B23" s="139" t="s">
        <v>73</v>
      </c>
      <c r="C23" s="140" t="s">
        <v>148</v>
      </c>
      <c r="D23" s="140">
        <v>3.22</v>
      </c>
      <c r="E23" s="186">
        <v>3.87</v>
      </c>
    </row>
    <row r="24" spans="1:5" s="71" customFormat="1">
      <c r="A24" s="135"/>
      <c r="B24" s="139" t="s">
        <v>147</v>
      </c>
      <c r="C24" s="140" t="s">
        <v>202</v>
      </c>
      <c r="D24" s="140">
        <v>26.92</v>
      </c>
      <c r="E24" s="186">
        <v>2.72</v>
      </c>
    </row>
    <row r="25" spans="1:5" s="71" customFormat="1">
      <c r="A25" s="135"/>
      <c r="B25" s="139" t="s">
        <v>189</v>
      </c>
      <c r="C25" s="140" t="s">
        <v>46</v>
      </c>
      <c r="D25" s="140">
        <v>157.87</v>
      </c>
      <c r="E25" s="186">
        <v>152.49</v>
      </c>
    </row>
    <row r="26" spans="1:5" s="71" customFormat="1" ht="13">
      <c r="A26" s="135"/>
      <c r="B26" s="136"/>
      <c r="C26" s="76" t="s">
        <v>37</v>
      </c>
      <c r="D26" s="307">
        <v>9227.0299999999988</v>
      </c>
      <c r="E26" s="187">
        <v>9019.2999999999993</v>
      </c>
    </row>
    <row r="27" spans="1:5" s="71" customFormat="1" ht="9" customHeight="1">
      <c r="A27" s="135"/>
      <c r="B27" s="136"/>
      <c r="C27" s="80"/>
      <c r="D27" s="80"/>
      <c r="E27" s="188"/>
    </row>
    <row r="28" spans="1:5" s="71" customFormat="1">
      <c r="A28" s="135">
        <v>2</v>
      </c>
      <c r="B28" s="486" t="s">
        <v>47</v>
      </c>
      <c r="C28" s="487"/>
      <c r="D28" s="301"/>
      <c r="E28" s="189"/>
    </row>
    <row r="29" spans="1:5" s="71" customFormat="1">
      <c r="A29" s="135"/>
      <c r="B29" s="82" t="s">
        <v>8</v>
      </c>
      <c r="C29" s="80" t="s">
        <v>48</v>
      </c>
      <c r="D29" s="140">
        <v>1350.87</v>
      </c>
      <c r="E29" s="186">
        <v>1241.1600000000001</v>
      </c>
    </row>
    <row r="30" spans="1:5" s="71" customFormat="1">
      <c r="A30" s="135"/>
      <c r="B30" s="82" t="s">
        <v>9</v>
      </c>
      <c r="C30" s="80" t="s">
        <v>44</v>
      </c>
      <c r="D30" s="80"/>
      <c r="E30" s="186"/>
    </row>
    <row r="31" spans="1:5" s="71" customFormat="1">
      <c r="A31" s="135"/>
      <c r="B31" s="82"/>
      <c r="C31" s="80" t="s">
        <v>45</v>
      </c>
      <c r="D31" s="140">
        <v>337.29</v>
      </c>
      <c r="E31" s="186">
        <v>173.68</v>
      </c>
    </row>
    <row r="32" spans="1:5" s="71" customFormat="1">
      <c r="A32" s="135"/>
      <c r="B32" s="82"/>
      <c r="C32" s="80" t="s">
        <v>49</v>
      </c>
      <c r="D32" s="140">
        <v>161.37</v>
      </c>
      <c r="E32" s="186">
        <v>201.77</v>
      </c>
    </row>
    <row r="33" spans="1:5" s="71" customFormat="1">
      <c r="A33" s="135"/>
      <c r="B33" s="82"/>
      <c r="C33" s="80" t="s">
        <v>50</v>
      </c>
      <c r="D33" s="140">
        <v>24.38</v>
      </c>
      <c r="E33" s="186">
        <v>78.709999999999994</v>
      </c>
    </row>
    <row r="34" spans="1:5" s="71" customFormat="1">
      <c r="A34" s="135"/>
      <c r="B34" s="82"/>
      <c r="C34" s="80" t="s">
        <v>203</v>
      </c>
      <c r="D34" s="140">
        <v>1482.28</v>
      </c>
      <c r="E34" s="186">
        <v>1574.85</v>
      </c>
    </row>
    <row r="35" spans="1:5" s="71" customFormat="1">
      <c r="A35" s="135"/>
      <c r="B35" s="82"/>
      <c r="C35" s="80" t="s">
        <v>51</v>
      </c>
      <c r="D35" s="140">
        <v>0.01</v>
      </c>
      <c r="E35" s="186">
        <v>0.21</v>
      </c>
    </row>
    <row r="36" spans="1:5" s="71" customFormat="1">
      <c r="A36" s="135"/>
      <c r="B36" s="82"/>
      <c r="C36" s="80" t="s">
        <v>52</v>
      </c>
      <c r="D36" s="140">
        <v>83.95</v>
      </c>
      <c r="E36" s="186">
        <v>63.06</v>
      </c>
    </row>
    <row r="37" spans="1:5" s="71" customFormat="1">
      <c r="A37" s="135"/>
      <c r="B37" s="82" t="s">
        <v>40</v>
      </c>
      <c r="C37" s="80" t="s">
        <v>53</v>
      </c>
      <c r="D37" s="80">
        <v>154.72</v>
      </c>
      <c r="E37" s="186">
        <v>123.52</v>
      </c>
    </row>
    <row r="38" spans="1:5" s="71" customFormat="1" ht="13">
      <c r="A38" s="135"/>
      <c r="B38" s="136"/>
      <c r="C38" s="76" t="s">
        <v>47</v>
      </c>
      <c r="D38" s="307">
        <v>3594.8699999999994</v>
      </c>
      <c r="E38" s="187">
        <v>3456.96</v>
      </c>
    </row>
    <row r="39" spans="1:5" s="71" customFormat="1" ht="13">
      <c r="A39" s="135"/>
      <c r="B39" s="136"/>
      <c r="C39" s="76"/>
      <c r="D39" s="76"/>
      <c r="E39" s="190"/>
    </row>
    <row r="40" spans="1:5" s="71" customFormat="1" ht="13">
      <c r="A40" s="135"/>
      <c r="B40" s="136"/>
      <c r="C40" s="76" t="s">
        <v>15</v>
      </c>
      <c r="D40" s="415">
        <v>12821.899999999998</v>
      </c>
      <c r="E40" s="191">
        <v>12476.26</v>
      </c>
    </row>
    <row r="41" spans="1:5" s="71" customFormat="1">
      <c r="A41" s="135" t="s">
        <v>54</v>
      </c>
      <c r="B41" s="486" t="s">
        <v>55</v>
      </c>
      <c r="C41" s="487"/>
      <c r="D41" s="301"/>
      <c r="E41" s="192"/>
    </row>
    <row r="42" spans="1:5" s="71" customFormat="1">
      <c r="A42" s="135"/>
      <c r="B42" s="136"/>
      <c r="C42" s="80"/>
      <c r="D42" s="80"/>
      <c r="E42" s="188"/>
    </row>
    <row r="43" spans="1:5" s="71" customFormat="1">
      <c r="A43" s="135"/>
      <c r="B43" s="486" t="s">
        <v>56</v>
      </c>
      <c r="C43" s="487"/>
      <c r="D43" s="301"/>
      <c r="E43" s="189"/>
    </row>
    <row r="44" spans="1:5" s="71" customFormat="1">
      <c r="A44" s="135"/>
      <c r="B44" s="115" t="s">
        <v>8</v>
      </c>
      <c r="C44" s="80" t="s">
        <v>57</v>
      </c>
      <c r="D44" s="140">
        <v>208.27</v>
      </c>
      <c r="E44" s="186">
        <v>208.12</v>
      </c>
    </row>
    <row r="45" spans="1:5" s="71" customFormat="1">
      <c r="A45" s="135"/>
      <c r="B45" s="115" t="s">
        <v>9</v>
      </c>
      <c r="C45" s="80" t="s">
        <v>58</v>
      </c>
      <c r="D45" s="360">
        <v>10830.8</v>
      </c>
      <c r="E45" s="186">
        <v>10484.049999999999</v>
      </c>
    </row>
    <row r="46" spans="1:5" s="71" customFormat="1" ht="13">
      <c r="A46" s="135"/>
      <c r="B46" s="115"/>
      <c r="C46" s="113" t="s">
        <v>150</v>
      </c>
      <c r="D46" s="308">
        <v>11039.07</v>
      </c>
      <c r="E46" s="187">
        <v>10692.17</v>
      </c>
    </row>
    <row r="47" spans="1:5" s="71" customFormat="1">
      <c r="A47" s="135"/>
      <c r="B47" s="115"/>
      <c r="C47" s="80"/>
      <c r="D47" s="80"/>
      <c r="E47" s="186"/>
    </row>
    <row r="48" spans="1:5" s="71" customFormat="1">
      <c r="A48" s="135"/>
      <c r="B48" s="141" t="s">
        <v>151</v>
      </c>
      <c r="C48" s="80"/>
      <c r="D48" s="360">
        <v>37.4</v>
      </c>
      <c r="E48" s="186">
        <v>36.270000000000003</v>
      </c>
    </row>
    <row r="49" spans="1:5" s="71" customFormat="1" ht="13">
      <c r="A49" s="135"/>
      <c r="B49" s="136"/>
      <c r="C49" s="76" t="s">
        <v>152</v>
      </c>
      <c r="D49" s="307">
        <v>11076.47</v>
      </c>
      <c r="E49" s="187">
        <v>10728.44</v>
      </c>
    </row>
    <row r="50" spans="1:5" s="71" customFormat="1">
      <c r="A50" s="135"/>
      <c r="B50" s="136"/>
      <c r="C50" s="80"/>
      <c r="D50" s="80"/>
      <c r="E50" s="188"/>
    </row>
    <row r="51" spans="1:5" s="71" customFormat="1" ht="13">
      <c r="A51" s="135"/>
      <c r="B51" s="486" t="s">
        <v>59</v>
      </c>
      <c r="C51" s="487"/>
      <c r="D51" s="301"/>
      <c r="E51" s="193"/>
    </row>
    <row r="52" spans="1:5" s="71" customFormat="1">
      <c r="A52" s="135"/>
      <c r="B52" s="136"/>
      <c r="C52" s="80"/>
      <c r="D52" s="80"/>
      <c r="E52" s="188"/>
    </row>
    <row r="53" spans="1:5" s="71" customFormat="1">
      <c r="A53" s="135">
        <v>1</v>
      </c>
      <c r="B53" s="486" t="s">
        <v>60</v>
      </c>
      <c r="C53" s="487"/>
      <c r="D53" s="301"/>
      <c r="E53" s="189"/>
    </row>
    <row r="54" spans="1:5" s="71" customFormat="1">
      <c r="A54" s="135"/>
      <c r="B54" s="115" t="s">
        <v>8</v>
      </c>
      <c r="C54" s="80" t="s">
        <v>61</v>
      </c>
      <c r="D54" s="80"/>
      <c r="E54" s="188"/>
    </row>
    <row r="55" spans="1:5" s="71" customFormat="1">
      <c r="A55" s="135"/>
      <c r="B55" s="115"/>
      <c r="C55" s="80" t="s">
        <v>153</v>
      </c>
      <c r="D55" s="80">
        <v>72.510000000000005</v>
      </c>
      <c r="E55" s="186">
        <v>72.78</v>
      </c>
    </row>
    <row r="56" spans="1:5" s="71" customFormat="1">
      <c r="A56" s="135"/>
      <c r="B56" s="115"/>
      <c r="C56" s="114" t="s">
        <v>154</v>
      </c>
      <c r="D56" s="114">
        <v>37.67</v>
      </c>
      <c r="E56" s="186">
        <v>44.07</v>
      </c>
    </row>
    <row r="57" spans="1:5" s="71" customFormat="1">
      <c r="A57" s="135"/>
      <c r="B57" s="115" t="s">
        <v>9</v>
      </c>
      <c r="C57" s="80" t="s">
        <v>62</v>
      </c>
      <c r="D57" s="360">
        <v>27.2</v>
      </c>
      <c r="E57" s="186">
        <v>27.8</v>
      </c>
    </row>
    <row r="58" spans="1:5" s="71" customFormat="1">
      <c r="A58" s="135"/>
      <c r="B58" s="115" t="s">
        <v>40</v>
      </c>
      <c r="C58" s="80" t="s">
        <v>63</v>
      </c>
      <c r="D58" s="80">
        <v>433.42</v>
      </c>
      <c r="E58" s="186">
        <v>425.73</v>
      </c>
    </row>
    <row r="59" spans="1:5" s="71" customFormat="1">
      <c r="A59" s="135"/>
      <c r="B59" s="139" t="s">
        <v>41</v>
      </c>
      <c r="C59" s="140" t="s">
        <v>155</v>
      </c>
      <c r="D59" s="140">
        <v>18.52</v>
      </c>
      <c r="E59" s="186">
        <v>16.7</v>
      </c>
    </row>
    <row r="60" spans="1:5" s="71" customFormat="1" ht="13">
      <c r="A60" s="135"/>
      <c r="B60" s="136"/>
      <c r="C60" s="76" t="s">
        <v>60</v>
      </c>
      <c r="D60" s="307">
        <v>589.31999999999994</v>
      </c>
      <c r="E60" s="187">
        <v>587.08000000000004</v>
      </c>
    </row>
    <row r="61" spans="1:5" s="71" customFormat="1">
      <c r="A61" s="135"/>
      <c r="B61" s="136"/>
      <c r="C61" s="80"/>
      <c r="D61" s="80"/>
      <c r="E61" s="372"/>
    </row>
    <row r="62" spans="1:5" s="71" customFormat="1">
      <c r="A62" s="135">
        <v>2</v>
      </c>
      <c r="B62" s="486" t="s">
        <v>64</v>
      </c>
      <c r="C62" s="487"/>
      <c r="D62" s="301"/>
      <c r="E62" s="189"/>
    </row>
    <row r="63" spans="1:5" s="71" customFormat="1">
      <c r="A63" s="135"/>
      <c r="B63" s="115" t="s">
        <v>8</v>
      </c>
      <c r="C63" s="80" t="s">
        <v>61</v>
      </c>
      <c r="D63" s="132"/>
      <c r="E63" s="186"/>
    </row>
    <row r="64" spans="1:5" s="71" customFormat="1">
      <c r="A64" s="135"/>
      <c r="B64" s="115"/>
      <c r="C64" s="142" t="s">
        <v>254</v>
      </c>
      <c r="D64" s="304">
        <v>7.17</v>
      </c>
      <c r="E64" s="186">
        <v>0</v>
      </c>
    </row>
    <row r="65" spans="1:5" s="71" customFormat="1">
      <c r="A65" s="135"/>
      <c r="B65" s="115"/>
      <c r="C65" s="142" t="s">
        <v>251</v>
      </c>
      <c r="D65" s="304">
        <v>0.55000000000000004</v>
      </c>
      <c r="E65" s="186">
        <v>0.52</v>
      </c>
    </row>
    <row r="66" spans="1:5" s="71" customFormat="1">
      <c r="A66" s="135"/>
      <c r="B66" s="115"/>
      <c r="C66" s="80" t="s">
        <v>252</v>
      </c>
      <c r="D66" s="132"/>
      <c r="E66" s="373"/>
    </row>
    <row r="67" spans="1:5" s="71" customFormat="1">
      <c r="A67" s="135"/>
      <c r="B67" s="115"/>
      <c r="C67" s="122" t="s">
        <v>170</v>
      </c>
      <c r="D67" s="402">
        <v>7.86</v>
      </c>
      <c r="E67" s="403">
        <v>13.43</v>
      </c>
    </row>
    <row r="68" spans="1:5" s="71" customFormat="1" ht="29.25" customHeight="1">
      <c r="A68" s="135"/>
      <c r="B68" s="115"/>
      <c r="C68" s="123" t="s">
        <v>171</v>
      </c>
      <c r="D68" s="402">
        <v>375.72</v>
      </c>
      <c r="E68" s="404">
        <v>408</v>
      </c>
    </row>
    <row r="69" spans="1:5" s="71" customFormat="1" ht="12.75" customHeight="1">
      <c r="A69" s="135"/>
      <c r="B69" s="115"/>
      <c r="C69" s="114" t="s">
        <v>253</v>
      </c>
      <c r="D69" s="114">
        <v>110.71</v>
      </c>
      <c r="E69" s="186">
        <v>143.9</v>
      </c>
    </row>
    <row r="70" spans="1:5" s="71" customFormat="1">
      <c r="A70" s="135"/>
      <c r="B70" s="115" t="s">
        <v>9</v>
      </c>
      <c r="C70" s="80" t="s">
        <v>65</v>
      </c>
      <c r="D70" s="80">
        <v>641.03</v>
      </c>
      <c r="E70" s="186">
        <v>577.26</v>
      </c>
    </row>
    <row r="71" spans="1:5" s="71" customFormat="1">
      <c r="A71" s="135"/>
      <c r="B71" s="115" t="s">
        <v>40</v>
      </c>
      <c r="C71" s="80" t="s">
        <v>62</v>
      </c>
      <c r="D71" s="80">
        <v>12.01</v>
      </c>
      <c r="E71" s="186">
        <v>10.4</v>
      </c>
    </row>
    <row r="72" spans="1:5" s="71" customFormat="1">
      <c r="A72" s="135"/>
      <c r="B72" s="139" t="s">
        <v>41</v>
      </c>
      <c r="C72" s="140" t="s">
        <v>156</v>
      </c>
      <c r="D72" s="140">
        <v>1.06</v>
      </c>
      <c r="E72" s="374">
        <v>7.23</v>
      </c>
    </row>
    <row r="73" spans="1:5" s="71" customFormat="1" ht="13">
      <c r="A73" s="135"/>
      <c r="B73" s="136"/>
      <c r="C73" s="76" t="s">
        <v>64</v>
      </c>
      <c r="D73" s="307">
        <v>1156.1099999999999</v>
      </c>
      <c r="E73" s="194">
        <v>1160.74</v>
      </c>
    </row>
    <row r="74" spans="1:5" s="71" customFormat="1">
      <c r="A74" s="135"/>
      <c r="B74" s="136"/>
      <c r="C74" s="80"/>
      <c r="D74" s="80"/>
      <c r="E74" s="186"/>
    </row>
    <row r="75" spans="1:5" s="71" customFormat="1" ht="13">
      <c r="A75" s="143"/>
      <c r="B75" s="144"/>
      <c r="C75" s="77" t="s">
        <v>66</v>
      </c>
      <c r="D75" s="415">
        <v>12821.9</v>
      </c>
      <c r="E75" s="194">
        <v>12476.26</v>
      </c>
    </row>
    <row r="76" spans="1:5" s="71" customFormat="1" ht="13.5" customHeight="1">
      <c r="A76" s="302"/>
      <c r="B76" s="302"/>
      <c r="C76" s="302"/>
      <c r="D76" s="306"/>
      <c r="E76" s="302"/>
    </row>
  </sheetData>
  <mergeCells count="13">
    <mergeCell ref="A5:C5"/>
    <mergeCell ref="A6:C6"/>
    <mergeCell ref="A8:C8"/>
    <mergeCell ref="D5:E5"/>
    <mergeCell ref="B62:C62"/>
    <mergeCell ref="B10:C10"/>
    <mergeCell ref="B12:C12"/>
    <mergeCell ref="B28:C28"/>
    <mergeCell ref="B41:C41"/>
    <mergeCell ref="B43:C43"/>
    <mergeCell ref="B51:C51"/>
    <mergeCell ref="B53:C53"/>
    <mergeCell ref="A7:C7"/>
  </mergeCells>
  <printOptions horizontalCentered="1"/>
  <pageMargins left="0" right="0" top="0.78740157480314965" bottom="0.23622047244094491" header="0.31496062992125984" footer="0.78740157480314965"/>
  <pageSetup paperSize="9" scale="7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DC8DF-0200-4FA4-B12D-0826092661B5}">
  <sheetPr>
    <pageSetUpPr autoPageBreaks="0" fitToPage="1"/>
  </sheetPr>
  <dimension ref="B1:I70"/>
  <sheetViews>
    <sheetView showGridLines="0" view="pageBreakPreview" zoomScale="80" zoomScaleNormal="100" zoomScaleSheetLayoutView="80" workbookViewId="0">
      <selection activeCell="B1" sqref="B1"/>
    </sheetView>
  </sheetViews>
  <sheetFormatPr defaultColWidth="12.453125" defaultRowHeight="12.5"/>
  <cols>
    <col min="1" max="1" width="1.1796875" style="92" customWidth="1"/>
    <col min="2" max="2" width="6.26953125" style="92" customWidth="1"/>
    <col min="3" max="3" width="4.81640625" style="92" bestFit="1" customWidth="1"/>
    <col min="4" max="4" width="63.54296875" style="93" customWidth="1"/>
    <col min="5" max="6" width="20" style="93" customWidth="1"/>
    <col min="7" max="8" width="20" style="92" customWidth="1"/>
    <col min="9" max="9" width="11" style="92" customWidth="1"/>
    <col min="10" max="16384" width="12.453125" style="92"/>
  </cols>
  <sheetData>
    <row r="1" spans="2:9" ht="13">
      <c r="H1" s="94"/>
    </row>
    <row r="3" spans="2:9" ht="12" customHeight="1">
      <c r="B3" s="99"/>
      <c r="C3" s="95"/>
      <c r="D3" s="96"/>
      <c r="E3" s="96"/>
      <c r="F3" s="96"/>
      <c r="G3" s="95"/>
      <c r="H3" s="95"/>
      <c r="I3" s="95"/>
    </row>
    <row r="4" spans="2:9" ht="19" customHeight="1">
      <c r="B4" s="491"/>
      <c r="C4" s="491"/>
      <c r="D4" s="491"/>
      <c r="E4" s="491"/>
      <c r="F4" s="491"/>
      <c r="G4" s="491"/>
      <c r="H4" s="491"/>
      <c r="I4" s="95"/>
    </row>
    <row r="5" spans="2:9" ht="19" customHeight="1">
      <c r="B5" s="100"/>
      <c r="C5" s="100"/>
      <c r="D5" s="100"/>
      <c r="E5" s="100"/>
      <c r="F5" s="100"/>
      <c r="G5" s="100"/>
      <c r="H5" s="100"/>
      <c r="I5" s="95"/>
    </row>
    <row r="6" spans="2:9" ht="19" customHeight="1">
      <c r="B6" s="264" t="s">
        <v>264</v>
      </c>
      <c r="C6" s="265"/>
      <c r="D6" s="266"/>
      <c r="E6" s="266"/>
      <c r="F6" s="266"/>
      <c r="G6" s="265"/>
      <c r="H6" s="265"/>
      <c r="I6" s="95"/>
    </row>
    <row r="7" spans="2:9" ht="18">
      <c r="B7" s="265"/>
      <c r="C7" s="265"/>
      <c r="D7" s="266"/>
      <c r="E7" s="266"/>
      <c r="F7" s="266"/>
      <c r="G7" s="265"/>
      <c r="H7" s="267"/>
      <c r="I7" s="95"/>
    </row>
    <row r="8" spans="2:9" ht="18">
      <c r="B8" s="265"/>
      <c r="C8" s="265"/>
      <c r="D8" s="266"/>
      <c r="E8" s="266"/>
      <c r="F8" s="266"/>
      <c r="G8" s="265"/>
      <c r="H8" s="267" t="s">
        <v>106</v>
      </c>
      <c r="I8" s="95"/>
    </row>
    <row r="9" spans="2:9" ht="15.75" customHeight="1">
      <c r="B9" s="268"/>
      <c r="C9" s="269"/>
      <c r="D9" s="270"/>
      <c r="E9" s="492" t="s">
        <v>263</v>
      </c>
      <c r="F9" s="493"/>
      <c r="G9" s="492" t="s">
        <v>263</v>
      </c>
      <c r="H9" s="493"/>
    </row>
    <row r="10" spans="2:9" ht="15.75" customHeight="1">
      <c r="B10" s="271"/>
      <c r="C10" s="272"/>
      <c r="D10" s="273"/>
      <c r="E10" s="494" t="s">
        <v>199</v>
      </c>
      <c r="F10" s="495"/>
      <c r="G10" s="494" t="s">
        <v>201</v>
      </c>
      <c r="H10" s="495"/>
    </row>
    <row r="11" spans="2:9" ht="12.75" customHeight="1">
      <c r="B11" s="274"/>
      <c r="C11" s="265"/>
      <c r="D11" s="266"/>
      <c r="E11" s="417"/>
      <c r="F11" s="418"/>
      <c r="G11" s="419"/>
      <c r="H11" s="420"/>
    </row>
    <row r="12" spans="2:9" ht="6" customHeight="1">
      <c r="B12" s="274"/>
      <c r="C12" s="265"/>
      <c r="D12" s="266"/>
      <c r="E12" s="421"/>
      <c r="F12" s="280"/>
      <c r="G12" s="422"/>
      <c r="H12" s="423"/>
    </row>
    <row r="13" spans="2:9" ht="18">
      <c r="B13" s="275" t="s">
        <v>107</v>
      </c>
      <c r="C13" s="264" t="s">
        <v>265</v>
      </c>
      <c r="D13" s="266"/>
      <c r="E13" s="421"/>
      <c r="F13" s="280"/>
      <c r="G13" s="422"/>
      <c r="H13" s="423"/>
    </row>
    <row r="14" spans="2:9" ht="18">
      <c r="B14" s="275"/>
      <c r="C14" s="265" t="s">
        <v>108</v>
      </c>
      <c r="D14" s="266"/>
      <c r="E14" s="278"/>
      <c r="F14" s="367">
        <v>377.48999999999984</v>
      </c>
      <c r="G14" s="424"/>
      <c r="H14" s="279">
        <v>236.56</v>
      </c>
    </row>
    <row r="15" spans="2:9" ht="17.5">
      <c r="B15" s="274"/>
      <c r="C15" s="265" t="s">
        <v>109</v>
      </c>
      <c r="D15" s="266"/>
      <c r="E15" s="278"/>
      <c r="F15" s="367"/>
      <c r="G15" s="424"/>
      <c r="H15" s="279"/>
    </row>
    <row r="16" spans="2:9" ht="17.5">
      <c r="B16" s="276"/>
      <c r="C16" s="277"/>
      <c r="D16" s="266" t="s">
        <v>27</v>
      </c>
      <c r="E16" s="278">
        <v>206.52</v>
      </c>
      <c r="F16" s="367"/>
      <c r="G16" s="369">
        <v>198.6</v>
      </c>
      <c r="H16" s="279"/>
      <c r="I16" s="327"/>
    </row>
    <row r="17" spans="2:9" ht="17.5">
      <c r="B17" s="276"/>
      <c r="C17" s="277"/>
      <c r="D17" s="266" t="s">
        <v>110</v>
      </c>
      <c r="E17" s="278">
        <v>0.22</v>
      </c>
      <c r="F17" s="367"/>
      <c r="G17" s="370">
        <v>0</v>
      </c>
      <c r="H17" s="279"/>
      <c r="I17" s="327"/>
    </row>
    <row r="18" spans="2:9" ht="17.5">
      <c r="B18" s="276"/>
      <c r="C18" s="277"/>
      <c r="D18" s="266" t="s">
        <v>26</v>
      </c>
      <c r="E18" s="278">
        <v>3.57</v>
      </c>
      <c r="F18" s="367"/>
      <c r="G18" s="369">
        <v>3.31</v>
      </c>
      <c r="H18" s="279"/>
      <c r="I18" s="327"/>
    </row>
    <row r="19" spans="2:9" ht="17.5">
      <c r="B19" s="276"/>
      <c r="C19" s="277"/>
      <c r="D19" s="266" t="s">
        <v>111</v>
      </c>
      <c r="E19" s="278">
        <v>-76.709999999999994</v>
      </c>
      <c r="F19" s="367"/>
      <c r="G19" s="370">
        <v>-8.9</v>
      </c>
      <c r="H19" s="279"/>
      <c r="I19" s="327"/>
    </row>
    <row r="20" spans="2:9" ht="17.5">
      <c r="B20" s="274"/>
      <c r="C20" s="277"/>
      <c r="D20" s="265" t="s">
        <v>270</v>
      </c>
      <c r="E20" s="413">
        <v>1.56</v>
      </c>
      <c r="F20" s="414"/>
      <c r="G20" s="369">
        <v>3</v>
      </c>
      <c r="H20" s="279"/>
      <c r="I20" s="327"/>
    </row>
    <row r="21" spans="2:9" ht="17.5">
      <c r="B21" s="276"/>
      <c r="C21" s="277"/>
      <c r="D21" s="266" t="s">
        <v>112</v>
      </c>
      <c r="E21" s="278">
        <v>-0.64</v>
      </c>
      <c r="F21" s="368"/>
      <c r="G21" s="369">
        <v>-0.06</v>
      </c>
      <c r="H21" s="279"/>
      <c r="I21" s="327"/>
    </row>
    <row r="22" spans="2:9" ht="17.5">
      <c r="B22" s="276"/>
      <c r="C22" s="277"/>
      <c r="D22" s="280" t="s">
        <v>198</v>
      </c>
      <c r="E22" s="278">
        <v>-7.57</v>
      </c>
      <c r="F22" s="366"/>
      <c r="G22" s="370">
        <v>-7.82</v>
      </c>
      <c r="H22" s="279"/>
      <c r="I22" s="327"/>
    </row>
    <row r="23" spans="2:9" ht="35">
      <c r="B23" s="276"/>
      <c r="C23" s="277"/>
      <c r="D23" s="280" t="s">
        <v>256</v>
      </c>
      <c r="E23" s="278">
        <v>-10.88</v>
      </c>
      <c r="F23" s="366"/>
      <c r="G23" s="370">
        <v>-3.35</v>
      </c>
      <c r="H23" s="279"/>
      <c r="I23" s="327"/>
    </row>
    <row r="24" spans="2:9" ht="17.5">
      <c r="B24" s="274"/>
      <c r="C24" s="277"/>
      <c r="D24" s="280" t="s">
        <v>255</v>
      </c>
      <c r="E24" s="281">
        <v>2.52</v>
      </c>
      <c r="F24" s="425">
        <v>118.59000000000005</v>
      </c>
      <c r="G24" s="371">
        <v>2.14</v>
      </c>
      <c r="H24" s="425">
        <v>186.92</v>
      </c>
      <c r="I24" s="327"/>
    </row>
    <row r="25" spans="2:9" ht="37" customHeight="1">
      <c r="B25" s="274"/>
      <c r="C25" s="496" t="s">
        <v>113</v>
      </c>
      <c r="D25" s="497"/>
      <c r="E25" s="278"/>
      <c r="F25" s="412">
        <v>496.07999999999987</v>
      </c>
      <c r="G25" s="424"/>
      <c r="H25" s="412">
        <v>423.48</v>
      </c>
    </row>
    <row r="26" spans="2:9" ht="17.5">
      <c r="B26" s="274"/>
      <c r="C26" s="265" t="s">
        <v>109</v>
      </c>
      <c r="D26" s="266"/>
      <c r="E26" s="278"/>
      <c r="F26" s="426"/>
      <c r="G26" s="424"/>
      <c r="H26" s="279"/>
    </row>
    <row r="27" spans="2:9" ht="17.5">
      <c r="B27" s="274"/>
      <c r="C27" s="277"/>
      <c r="D27" s="282" t="s">
        <v>114</v>
      </c>
      <c r="E27" s="427">
        <v>4.8099999999999996</v>
      </c>
      <c r="F27" s="428"/>
      <c r="G27" s="429">
        <v>-50.33</v>
      </c>
      <c r="H27" s="279"/>
      <c r="I27" s="165"/>
    </row>
    <row r="28" spans="2:9" ht="17.5">
      <c r="B28" s="274"/>
      <c r="C28" s="277"/>
      <c r="D28" s="283" t="s">
        <v>48</v>
      </c>
      <c r="E28" s="427">
        <v>-88.61</v>
      </c>
      <c r="F28" s="430"/>
      <c r="G28" s="429">
        <v>-51.41</v>
      </c>
      <c r="H28" s="279"/>
      <c r="I28" s="165"/>
    </row>
    <row r="29" spans="2:9" ht="17.5">
      <c r="B29" s="274"/>
      <c r="C29" s="277"/>
      <c r="D29" s="284" t="s">
        <v>115</v>
      </c>
      <c r="E29" s="427">
        <v>12.88</v>
      </c>
      <c r="F29" s="425">
        <v>-70.92</v>
      </c>
      <c r="G29" s="431">
        <v>58.6</v>
      </c>
      <c r="H29" s="425">
        <v>-43.139999999999993</v>
      </c>
      <c r="I29" s="165"/>
    </row>
    <row r="30" spans="2:9" ht="17.5">
      <c r="B30" s="274"/>
      <c r="C30" s="265" t="s">
        <v>116</v>
      </c>
      <c r="D30" s="266"/>
      <c r="E30" s="432"/>
      <c r="F30" s="433">
        <v>425.15999999999985</v>
      </c>
      <c r="G30" s="434"/>
      <c r="H30" s="433">
        <v>380.34000000000003</v>
      </c>
    </row>
    <row r="31" spans="2:9" ht="17.5">
      <c r="B31" s="274"/>
      <c r="C31" s="277"/>
      <c r="D31" s="266" t="s">
        <v>117</v>
      </c>
      <c r="E31" s="281"/>
      <c r="F31" s="435">
        <v>-132.29</v>
      </c>
      <c r="G31" s="436"/>
      <c r="H31" s="437">
        <v>-64.709999999999994</v>
      </c>
    </row>
    <row r="32" spans="2:9" ht="18">
      <c r="B32" s="274"/>
      <c r="C32" s="264" t="s">
        <v>118</v>
      </c>
      <c r="D32" s="266"/>
      <c r="E32" s="278"/>
      <c r="F32" s="438">
        <v>292.86999999999989</v>
      </c>
      <c r="G32" s="434"/>
      <c r="H32" s="438">
        <v>315.63000000000005</v>
      </c>
    </row>
    <row r="33" spans="2:9" ht="18">
      <c r="B33" s="274"/>
      <c r="C33" s="264"/>
      <c r="D33" s="266"/>
      <c r="E33" s="278"/>
      <c r="F33" s="426"/>
      <c r="G33" s="424"/>
      <c r="H33" s="279"/>
    </row>
    <row r="34" spans="2:9" ht="18">
      <c r="B34" s="274"/>
      <c r="C34" s="264"/>
      <c r="D34" s="266"/>
      <c r="E34" s="278"/>
      <c r="F34" s="426"/>
      <c r="G34" s="424"/>
      <c r="H34" s="279"/>
    </row>
    <row r="35" spans="2:9" ht="18">
      <c r="B35" s="275" t="s">
        <v>119</v>
      </c>
      <c r="C35" s="264" t="s">
        <v>266</v>
      </c>
      <c r="D35" s="266"/>
      <c r="E35" s="278"/>
      <c r="F35" s="426"/>
      <c r="G35" s="424"/>
      <c r="H35" s="279"/>
    </row>
    <row r="36" spans="2:9" ht="35">
      <c r="B36" s="274"/>
      <c r="C36" s="265"/>
      <c r="D36" s="266" t="s">
        <v>172</v>
      </c>
      <c r="E36" s="278">
        <v>-160.91</v>
      </c>
      <c r="F36" s="426"/>
      <c r="G36" s="370">
        <v>-340.93</v>
      </c>
      <c r="H36" s="279"/>
    </row>
    <row r="37" spans="2:9" ht="17.5">
      <c r="B37" s="274"/>
      <c r="C37" s="265"/>
      <c r="D37" s="266" t="s">
        <v>120</v>
      </c>
      <c r="E37" s="278">
        <v>1.48</v>
      </c>
      <c r="F37" s="426"/>
      <c r="G37" s="369">
        <v>2.37</v>
      </c>
      <c r="H37" s="279"/>
    </row>
    <row r="38" spans="2:9" ht="17.5">
      <c r="B38" s="274"/>
      <c r="C38" s="265"/>
      <c r="D38" s="266" t="s">
        <v>121</v>
      </c>
      <c r="E38" s="278">
        <v>-999.16</v>
      </c>
      <c r="F38" s="426"/>
      <c r="G38" s="370">
        <v>-103.69</v>
      </c>
      <c r="H38" s="279"/>
    </row>
    <row r="39" spans="2:9" ht="17.5">
      <c r="B39" s="274"/>
      <c r="C39" s="265"/>
      <c r="D39" s="266" t="s">
        <v>122</v>
      </c>
      <c r="E39" s="278">
        <v>871.3</v>
      </c>
      <c r="F39" s="426"/>
      <c r="G39" s="369">
        <v>87.05</v>
      </c>
      <c r="H39" s="279"/>
    </row>
    <row r="40" spans="2:9" ht="17.5">
      <c r="B40" s="274"/>
      <c r="C40" s="265"/>
      <c r="D40" s="266" t="s">
        <v>134</v>
      </c>
      <c r="E40" s="278">
        <v>-227.56</v>
      </c>
      <c r="F40" s="426"/>
      <c r="G40" s="370">
        <v>-10.119999999999999</v>
      </c>
      <c r="H40" s="279"/>
    </row>
    <row r="41" spans="2:9" ht="17.5">
      <c r="B41" s="274"/>
      <c r="C41" s="265"/>
      <c r="D41" s="266" t="s">
        <v>271</v>
      </c>
      <c r="E41" s="278">
        <v>2.41</v>
      </c>
      <c r="F41" s="426"/>
      <c r="G41" s="370">
        <v>2.35</v>
      </c>
      <c r="H41" s="279"/>
    </row>
    <row r="42" spans="2:9" ht="17.5">
      <c r="B42" s="274"/>
      <c r="C42" s="265"/>
      <c r="D42" s="266" t="s">
        <v>123</v>
      </c>
      <c r="E42" s="278">
        <v>56.77</v>
      </c>
      <c r="F42" s="426"/>
      <c r="G42" s="369">
        <v>11.78</v>
      </c>
      <c r="H42" s="279"/>
    </row>
    <row r="43" spans="2:9" ht="35">
      <c r="B43" s="274"/>
      <c r="C43" s="265"/>
      <c r="D43" s="266" t="s">
        <v>124</v>
      </c>
      <c r="E43" s="278">
        <v>-17.829999999999998</v>
      </c>
      <c r="F43" s="426"/>
      <c r="G43" s="278">
        <v>-82.75</v>
      </c>
      <c r="H43" s="279"/>
      <c r="I43" s="164"/>
    </row>
    <row r="44" spans="2:9" ht="35">
      <c r="B44" s="274"/>
      <c r="C44" s="265"/>
      <c r="D44" s="266" t="s">
        <v>125</v>
      </c>
      <c r="E44" s="278">
        <v>101.03</v>
      </c>
      <c r="F44" s="426"/>
      <c r="G44" s="278">
        <v>95.9</v>
      </c>
      <c r="H44" s="279"/>
      <c r="I44" s="164"/>
    </row>
    <row r="45" spans="2:9" ht="17.5">
      <c r="B45" s="274"/>
      <c r="C45" s="265"/>
      <c r="D45" s="266" t="s">
        <v>214</v>
      </c>
      <c r="E45" s="278">
        <v>0.2</v>
      </c>
      <c r="F45" s="426"/>
      <c r="G45" s="278">
        <v>0.28000000000000003</v>
      </c>
      <c r="H45" s="439"/>
    </row>
    <row r="46" spans="2:9" ht="18">
      <c r="B46" s="274"/>
      <c r="C46" s="264" t="s">
        <v>166</v>
      </c>
      <c r="D46" s="266"/>
      <c r="E46" s="432"/>
      <c r="F46" s="440">
        <v>-372.26999999999992</v>
      </c>
      <c r="G46" s="434"/>
      <c r="H46" s="440">
        <v>-337.76</v>
      </c>
    </row>
    <row r="47" spans="2:9" ht="17.5">
      <c r="B47" s="274"/>
      <c r="C47" s="265"/>
      <c r="D47" s="266"/>
      <c r="E47" s="278"/>
      <c r="F47" s="426"/>
      <c r="G47" s="424"/>
      <c r="H47" s="279"/>
    </row>
    <row r="48" spans="2:9" ht="17.5">
      <c r="B48" s="274"/>
      <c r="C48" s="265"/>
      <c r="D48" s="266"/>
      <c r="E48" s="278"/>
      <c r="F48" s="426"/>
      <c r="G48" s="424"/>
      <c r="H48" s="279"/>
    </row>
    <row r="49" spans="2:9" ht="18">
      <c r="B49" s="275" t="s">
        <v>126</v>
      </c>
      <c r="C49" s="264" t="s">
        <v>268</v>
      </c>
      <c r="D49" s="266"/>
      <c r="E49" s="278"/>
      <c r="F49" s="426"/>
      <c r="G49" s="424"/>
      <c r="H49" s="279"/>
    </row>
    <row r="50" spans="2:9" ht="18">
      <c r="B50" s="275"/>
      <c r="C50" s="265"/>
      <c r="D50" s="266" t="s">
        <v>127</v>
      </c>
      <c r="E50" s="278">
        <v>23.23</v>
      </c>
      <c r="F50" s="426"/>
      <c r="G50" s="424">
        <v>0</v>
      </c>
      <c r="H50" s="279"/>
    </row>
    <row r="51" spans="2:9" ht="17.5">
      <c r="B51" s="274"/>
      <c r="C51" s="265"/>
      <c r="D51" s="266" t="s">
        <v>128</v>
      </c>
      <c r="E51" s="278">
        <v>-0.25</v>
      </c>
      <c r="F51" s="426"/>
      <c r="G51" s="441">
        <v>-0.23</v>
      </c>
      <c r="H51" s="279"/>
    </row>
    <row r="52" spans="2:9" ht="17.5">
      <c r="B52" s="274"/>
      <c r="C52" s="265"/>
      <c r="D52" s="266" t="s">
        <v>129</v>
      </c>
      <c r="E52" s="278">
        <v>-3.57</v>
      </c>
      <c r="F52" s="426"/>
      <c r="G52" s="441">
        <v>-3.31</v>
      </c>
      <c r="H52" s="279"/>
    </row>
    <row r="53" spans="2:9" ht="18.75" customHeight="1">
      <c r="B53" s="274"/>
      <c r="C53" s="277"/>
      <c r="D53" s="266" t="s">
        <v>191</v>
      </c>
      <c r="E53" s="424">
        <v>0</v>
      </c>
      <c r="F53" s="435"/>
      <c r="G53" s="424">
        <v>84.31</v>
      </c>
      <c r="H53" s="442"/>
    </row>
    <row r="54" spans="2:9" ht="18">
      <c r="B54" s="274"/>
      <c r="C54" s="264" t="s">
        <v>187</v>
      </c>
      <c r="D54" s="266"/>
      <c r="E54" s="443"/>
      <c r="F54" s="444">
        <v>19.41</v>
      </c>
      <c r="G54" s="445"/>
      <c r="H54" s="444">
        <v>80.77</v>
      </c>
    </row>
    <row r="55" spans="2:9" ht="37.5" customHeight="1">
      <c r="B55" s="274"/>
      <c r="C55" s="498" t="s">
        <v>267</v>
      </c>
      <c r="D55" s="499"/>
      <c r="E55" s="443"/>
      <c r="F55" s="406">
        <v>-59.990000000000009</v>
      </c>
      <c r="G55" s="407"/>
      <c r="H55" s="406">
        <v>58.640000000000043</v>
      </c>
    </row>
    <row r="56" spans="2:9" ht="18">
      <c r="B56" s="274"/>
      <c r="C56" s="264" t="s">
        <v>130</v>
      </c>
      <c r="D56" s="285"/>
      <c r="E56" s="446"/>
      <c r="F56" s="447">
        <v>76.709999999999994</v>
      </c>
      <c r="G56" s="424"/>
      <c r="H56" s="448">
        <v>46.81</v>
      </c>
    </row>
    <row r="57" spans="2:9" ht="18">
      <c r="B57" s="286"/>
      <c r="C57" s="287" t="s">
        <v>131</v>
      </c>
      <c r="D57" s="288"/>
      <c r="E57" s="449"/>
      <c r="F57" s="450">
        <v>16.719999999999985</v>
      </c>
      <c r="G57" s="451"/>
      <c r="H57" s="450">
        <v>105.45000000000005</v>
      </c>
      <c r="I57" s="95"/>
    </row>
    <row r="58" spans="2:9" ht="18">
      <c r="B58" s="265"/>
      <c r="C58" s="264"/>
      <c r="D58" s="266"/>
      <c r="E58" s="266"/>
      <c r="F58" s="266"/>
      <c r="G58" s="289"/>
      <c r="H58" s="289"/>
    </row>
    <row r="59" spans="2:9" ht="12.65" customHeight="1">
      <c r="B59" s="290"/>
      <c r="C59" s="265"/>
      <c r="D59" s="266"/>
      <c r="E59" s="266"/>
      <c r="F59" s="266"/>
      <c r="G59" s="291"/>
      <c r="H59" s="291"/>
      <c r="I59" s="97"/>
    </row>
    <row r="60" spans="2:9" s="124" customFormat="1" ht="18">
      <c r="B60" s="316" t="s">
        <v>132</v>
      </c>
      <c r="C60" s="264"/>
      <c r="D60" s="266"/>
      <c r="E60" s="266"/>
      <c r="F60" s="266"/>
      <c r="G60" s="289"/>
      <c r="H60" s="289"/>
      <c r="I60" s="166"/>
    </row>
    <row r="61" spans="2:9" s="124" customFormat="1" ht="38.25" customHeight="1">
      <c r="B61" s="317" t="s">
        <v>173</v>
      </c>
      <c r="C61" s="490" t="s">
        <v>212</v>
      </c>
      <c r="D61" s="490"/>
      <c r="E61" s="490"/>
      <c r="F61" s="490"/>
      <c r="G61" s="490"/>
      <c r="H61" s="490"/>
      <c r="I61" s="167"/>
    </row>
    <row r="62" spans="2:9" s="124" customFormat="1" ht="17.5">
      <c r="B62" s="317"/>
      <c r="C62" s="284"/>
      <c r="D62" s="284"/>
      <c r="E62" s="284"/>
      <c r="F62" s="284"/>
      <c r="G62" s="318"/>
      <c r="H62" s="318"/>
      <c r="I62" s="125"/>
    </row>
    <row r="63" spans="2:9" s="124" customFormat="1" ht="18">
      <c r="B63" s="317" t="s">
        <v>213</v>
      </c>
      <c r="C63" s="264" t="s">
        <v>174</v>
      </c>
      <c r="D63" s="266"/>
      <c r="E63" s="266"/>
      <c r="F63" s="266"/>
      <c r="G63" s="289"/>
      <c r="H63" s="289"/>
      <c r="I63" s="166"/>
    </row>
    <row r="64" spans="2:9" s="124" customFormat="1" ht="9.75" customHeight="1">
      <c r="B64" s="317"/>
      <c r="C64" s="264"/>
      <c r="D64" s="266"/>
      <c r="E64" s="266"/>
      <c r="F64" s="266"/>
      <c r="G64" s="289"/>
      <c r="H64" s="289"/>
      <c r="I64" s="166"/>
    </row>
    <row r="65" spans="2:9" s="124" customFormat="1" ht="18">
      <c r="B65" s="265"/>
      <c r="C65" s="264" t="s">
        <v>67</v>
      </c>
      <c r="D65" s="266" t="s">
        <v>175</v>
      </c>
      <c r="E65" s="266"/>
      <c r="F65" s="319">
        <v>16.719999999999985</v>
      </c>
      <c r="G65" s="289"/>
      <c r="H65" s="319">
        <v>105.45000000000005</v>
      </c>
      <c r="I65" s="166"/>
    </row>
    <row r="66" spans="2:9" s="124" customFormat="1" ht="18">
      <c r="B66" s="265"/>
      <c r="C66" s="264"/>
      <c r="D66" s="265" t="s">
        <v>176</v>
      </c>
      <c r="E66" s="266"/>
      <c r="F66" s="328">
        <v>0.55000000000000004</v>
      </c>
      <c r="G66" s="289"/>
      <c r="H66" s="328">
        <v>1.81</v>
      </c>
      <c r="I66" s="166"/>
    </row>
    <row r="67" spans="2:9" s="124" customFormat="1" ht="18">
      <c r="B67" s="265"/>
      <c r="C67" s="264"/>
      <c r="D67" s="265" t="s">
        <v>258</v>
      </c>
      <c r="E67" s="266"/>
      <c r="F67" s="328">
        <v>7.11</v>
      </c>
      <c r="G67" s="289"/>
      <c r="H67" s="452" t="s">
        <v>79</v>
      </c>
      <c r="I67" s="166"/>
    </row>
    <row r="68" spans="2:9" s="124" customFormat="1" ht="18">
      <c r="B68" s="265"/>
      <c r="C68" s="264"/>
      <c r="D68" s="266" t="s">
        <v>177</v>
      </c>
      <c r="E68" s="266"/>
      <c r="F68" s="320">
        <v>24.38</v>
      </c>
      <c r="G68" s="289"/>
      <c r="H68" s="320">
        <v>107.26</v>
      </c>
      <c r="I68" s="166"/>
    </row>
    <row r="69" spans="2:9" ht="15.5">
      <c r="B69" s="169"/>
      <c r="C69" s="169"/>
      <c r="D69" s="321"/>
      <c r="E69" s="321"/>
      <c r="F69" s="321"/>
      <c r="G69" s="322"/>
      <c r="H69" s="322"/>
      <c r="I69" s="97"/>
    </row>
    <row r="70" spans="2:9" ht="15.5">
      <c r="B70" s="169"/>
      <c r="C70" s="170"/>
      <c r="D70" s="171"/>
      <c r="E70" s="171"/>
      <c r="F70" s="171"/>
      <c r="G70" s="170"/>
      <c r="H70" s="170"/>
      <c r="I70" s="98"/>
    </row>
  </sheetData>
  <mergeCells count="8">
    <mergeCell ref="C61:H61"/>
    <mergeCell ref="B4:H4"/>
    <mergeCell ref="E9:F9"/>
    <mergeCell ref="G9:H9"/>
    <mergeCell ref="E10:F10"/>
    <mergeCell ref="G10:H10"/>
    <mergeCell ref="C25:D25"/>
    <mergeCell ref="C55:D55"/>
  </mergeCells>
  <printOptions horizontalCentered="1"/>
  <pageMargins left="0.23622047244094491" right="0.23622047244094491" top="0.74803149606299213" bottom="0.74803149606299213" header="0.31496062992125984" footer="0.31496062992125984"/>
  <pageSetup paperSize="9" scale="5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8BC42-E1DA-49DF-9B29-38F1AED64CC3}">
  <sheetPr>
    <pageSetUpPr fitToPage="1"/>
  </sheetPr>
  <dimension ref="A3:P22"/>
  <sheetViews>
    <sheetView showGridLines="0" view="pageBreakPreview" zoomScaleNormal="100" zoomScaleSheetLayoutView="100" workbookViewId="0"/>
  </sheetViews>
  <sheetFormatPr defaultColWidth="9.1796875" defaultRowHeight="12.5"/>
  <cols>
    <col min="1" max="1" width="2.26953125" style="86" customWidth="1"/>
    <col min="2" max="2" width="4.54296875" style="86" customWidth="1"/>
    <col min="3" max="3" width="6.7265625" style="86" customWidth="1"/>
    <col min="4" max="5" width="4.7265625" style="86" customWidth="1"/>
    <col min="6" max="7" width="9.1796875" style="86"/>
    <col min="8" max="8" width="13.81640625" style="86" customWidth="1"/>
    <col min="9" max="10" width="9.1796875" style="86"/>
    <col min="11" max="11" width="10.81640625" style="86" customWidth="1"/>
    <col min="12" max="12" width="12.26953125" style="86" customWidth="1"/>
    <col min="13" max="13" width="11.453125" style="86" customWidth="1"/>
    <col min="14" max="15" width="9.1796875" style="86"/>
    <col min="16" max="16" width="3.453125" style="86" customWidth="1"/>
    <col min="17" max="16384" width="9.1796875" style="86"/>
  </cols>
  <sheetData>
    <row r="3" spans="1:16" ht="15.5">
      <c r="A3" s="148" t="s">
        <v>138</v>
      </c>
      <c r="B3" s="146"/>
      <c r="C3" s="146"/>
      <c r="D3" s="146"/>
      <c r="E3" s="146"/>
      <c r="F3" s="292"/>
      <c r="G3" s="146"/>
      <c r="H3" s="146"/>
      <c r="I3" s="146"/>
      <c r="J3" s="146"/>
      <c r="K3" s="146"/>
      <c r="L3" s="146"/>
      <c r="M3" s="146"/>
      <c r="N3" s="146"/>
      <c r="O3" s="146"/>
      <c r="P3" s="146"/>
    </row>
    <row r="4" spans="1:16" ht="6.75" customHeight="1">
      <c r="A4" s="146"/>
      <c r="B4" s="293"/>
      <c r="C4" s="146"/>
      <c r="D4" s="146"/>
      <c r="E4" s="146"/>
      <c r="F4" s="292"/>
      <c r="G4" s="146"/>
      <c r="H4" s="146"/>
      <c r="I4" s="146"/>
      <c r="J4" s="146"/>
      <c r="K4" s="146"/>
      <c r="L4" s="146"/>
      <c r="M4" s="146"/>
      <c r="N4" s="146"/>
      <c r="O4" s="146"/>
      <c r="P4" s="146"/>
    </row>
    <row r="5" spans="1:16" s="101" customFormat="1" ht="63.75" customHeight="1">
      <c r="A5" s="147"/>
      <c r="B5" s="294" t="s">
        <v>139</v>
      </c>
      <c r="C5" s="500" t="s">
        <v>194</v>
      </c>
      <c r="D5" s="500"/>
      <c r="E5" s="500"/>
      <c r="F5" s="500"/>
      <c r="G5" s="500"/>
      <c r="H5" s="500"/>
      <c r="I5" s="500"/>
      <c r="J5" s="500"/>
      <c r="K5" s="500"/>
      <c r="L5" s="500"/>
      <c r="M5" s="500"/>
      <c r="N5" s="500"/>
      <c r="O5" s="500"/>
      <c r="P5" s="147"/>
    </row>
    <row r="6" spans="1:16" ht="15.5">
      <c r="A6" s="146"/>
      <c r="B6" s="146" t="s">
        <v>140</v>
      </c>
      <c r="C6" s="146"/>
      <c r="D6" s="146"/>
      <c r="E6" s="146"/>
      <c r="F6" s="292"/>
      <c r="G6" s="146"/>
      <c r="H6" s="146"/>
      <c r="I6" s="146"/>
      <c r="J6" s="146"/>
      <c r="K6" s="146"/>
      <c r="L6" s="146"/>
      <c r="M6" s="146"/>
      <c r="N6" s="146"/>
      <c r="O6" s="146"/>
      <c r="P6" s="146"/>
    </row>
    <row r="7" spans="1:16" ht="15.5">
      <c r="A7" s="146"/>
      <c r="B7" s="296" t="s">
        <v>141</v>
      </c>
      <c r="C7" s="146" t="s">
        <v>142</v>
      </c>
      <c r="D7" s="146"/>
      <c r="E7" s="146"/>
      <c r="F7" s="292"/>
      <c r="G7" s="146"/>
      <c r="H7" s="146"/>
      <c r="I7" s="146"/>
      <c r="J7" s="146"/>
      <c r="K7" s="146"/>
      <c r="L7" s="146"/>
      <c r="M7" s="146"/>
      <c r="N7" s="146"/>
      <c r="O7" s="146"/>
      <c r="P7" s="146"/>
    </row>
    <row r="8" spans="1:16" ht="15.5">
      <c r="A8" s="146"/>
      <c r="B8" s="146" t="s">
        <v>143</v>
      </c>
      <c r="C8" s="146"/>
      <c r="D8" s="146"/>
      <c r="E8" s="146"/>
      <c r="F8" s="292"/>
      <c r="G8" s="146"/>
      <c r="H8" s="146"/>
      <c r="I8" s="146"/>
      <c r="J8" s="146"/>
      <c r="K8" s="146"/>
      <c r="L8" s="146"/>
      <c r="M8" s="146"/>
      <c r="N8" s="146"/>
      <c r="O8" s="146"/>
      <c r="P8" s="146"/>
    </row>
    <row r="9" spans="1:16" ht="15.5">
      <c r="A9" s="146"/>
      <c r="B9" s="146"/>
      <c r="C9" s="146" t="s">
        <v>102</v>
      </c>
      <c r="D9" s="297"/>
      <c r="E9" s="146"/>
      <c r="F9" s="292"/>
      <c r="G9" s="146" t="s">
        <v>79</v>
      </c>
      <c r="H9" s="296" t="s">
        <v>165</v>
      </c>
      <c r="I9" s="146"/>
      <c r="J9" s="146"/>
      <c r="K9" s="146"/>
      <c r="L9" s="146"/>
      <c r="M9" s="146"/>
      <c r="N9" s="146"/>
      <c r="O9" s="146"/>
      <c r="P9" s="146"/>
    </row>
    <row r="10" spans="1:16" ht="15.5">
      <c r="A10" s="146"/>
      <c r="B10" s="146"/>
      <c r="C10" s="146" t="s">
        <v>89</v>
      </c>
      <c r="D10" s="146"/>
      <c r="E10" s="146"/>
      <c r="F10" s="146"/>
      <c r="G10" s="146" t="s">
        <v>79</v>
      </c>
      <c r="H10" s="296" t="s">
        <v>145</v>
      </c>
      <c r="I10" s="146"/>
      <c r="J10" s="146"/>
      <c r="K10" s="146"/>
      <c r="L10" s="146"/>
      <c r="M10" s="146"/>
      <c r="N10" s="146"/>
      <c r="O10" s="146"/>
      <c r="P10" s="146"/>
    </row>
    <row r="11" spans="1:16" ht="15.5">
      <c r="A11" s="146"/>
      <c r="B11" s="146"/>
      <c r="C11" s="146" t="s">
        <v>90</v>
      </c>
      <c r="D11" s="146"/>
      <c r="E11" s="146"/>
      <c r="F11" s="146"/>
      <c r="G11" s="146" t="s">
        <v>79</v>
      </c>
      <c r="H11" s="296" t="s">
        <v>146</v>
      </c>
      <c r="I11" s="146"/>
      <c r="J11" s="146"/>
      <c r="K11" s="146"/>
      <c r="L11" s="146"/>
      <c r="M11" s="146"/>
      <c r="N11" s="146"/>
      <c r="O11" s="146"/>
      <c r="P11" s="146"/>
    </row>
    <row r="12" spans="1:16" ht="15.5">
      <c r="A12" s="146"/>
      <c r="B12" s="146"/>
      <c r="C12" s="146"/>
      <c r="D12" s="146"/>
      <c r="E12" s="146"/>
      <c r="F12" s="146"/>
      <c r="G12" s="146"/>
      <c r="H12" s="296"/>
      <c r="I12" s="146"/>
      <c r="J12" s="146"/>
      <c r="K12" s="146"/>
      <c r="L12" s="146"/>
      <c r="M12" s="146"/>
      <c r="N12" s="146"/>
      <c r="O12" s="146"/>
      <c r="P12" s="146"/>
    </row>
    <row r="13" spans="1:16" s="101" customFormat="1" ht="15.5">
      <c r="A13" s="147"/>
      <c r="B13" s="294"/>
      <c r="C13" s="146"/>
      <c r="D13" s="146"/>
      <c r="E13" s="146"/>
      <c r="F13" s="292"/>
      <c r="G13" s="146"/>
      <c r="H13" s="296"/>
      <c r="I13" s="295"/>
      <c r="J13" s="295"/>
      <c r="K13" s="295"/>
      <c r="L13" s="295"/>
      <c r="M13" s="295"/>
      <c r="N13" s="295"/>
      <c r="O13" s="295"/>
      <c r="P13" s="147"/>
    </row>
    <row r="14" spans="1:16" ht="15.5">
      <c r="A14" s="146"/>
      <c r="B14" s="146" t="s">
        <v>136</v>
      </c>
      <c r="C14" s="146"/>
      <c r="D14" s="146"/>
      <c r="E14" s="146"/>
      <c r="F14" s="292"/>
      <c r="G14" s="146"/>
      <c r="H14" s="146"/>
      <c r="I14" s="146"/>
      <c r="J14" s="146"/>
      <c r="K14" s="146"/>
      <c r="L14" s="146"/>
      <c r="M14" s="146"/>
      <c r="N14" s="146"/>
      <c r="O14" s="146"/>
      <c r="P14" s="146"/>
    </row>
    <row r="15" spans="1:16" ht="15.5">
      <c r="A15" s="146"/>
      <c r="B15" s="146" t="s">
        <v>205</v>
      </c>
      <c r="C15" s="146"/>
      <c r="D15" s="146"/>
      <c r="E15" s="146"/>
      <c r="F15" s="146"/>
      <c r="G15" s="146"/>
      <c r="I15" s="506" t="s">
        <v>137</v>
      </c>
      <c r="J15" s="506"/>
      <c r="K15" s="506"/>
      <c r="L15" s="506"/>
      <c r="M15" s="506"/>
      <c r="N15" s="298"/>
      <c r="O15" s="298"/>
      <c r="P15" s="146"/>
    </row>
    <row r="16" spans="1:16" ht="15.5">
      <c r="A16" s="146"/>
      <c r="B16" s="146" t="s">
        <v>133</v>
      </c>
      <c r="C16" s="146"/>
      <c r="D16" s="146"/>
      <c r="E16" s="146"/>
      <c r="F16" s="146"/>
      <c r="G16" s="146"/>
      <c r="H16" s="146"/>
      <c r="I16" s="146"/>
      <c r="J16" s="146"/>
      <c r="K16" s="298"/>
      <c r="L16" s="298"/>
      <c r="M16" s="298"/>
      <c r="N16" s="298"/>
      <c r="O16" s="298"/>
      <c r="P16" s="146"/>
    </row>
    <row r="17" spans="1:16" ht="15.5">
      <c r="A17" s="146"/>
      <c r="B17" s="146"/>
      <c r="C17" s="146"/>
      <c r="D17" s="146"/>
      <c r="E17" s="146"/>
      <c r="F17" s="146"/>
      <c r="G17" s="146"/>
      <c r="H17" s="146"/>
      <c r="I17" s="146"/>
      <c r="J17" s="146"/>
      <c r="K17" s="298"/>
      <c r="L17" s="298"/>
      <c r="M17" s="298"/>
      <c r="N17" s="298"/>
      <c r="O17" s="298"/>
      <c r="P17" s="146"/>
    </row>
    <row r="18" spans="1:16" ht="26.25" customHeight="1">
      <c r="A18" s="146"/>
      <c r="B18" s="146"/>
      <c r="C18" s="146"/>
      <c r="D18" s="146"/>
      <c r="E18" s="146"/>
      <c r="F18" s="146"/>
      <c r="G18" s="146"/>
      <c r="H18" s="146"/>
      <c r="I18" s="146"/>
      <c r="J18" s="146"/>
      <c r="K18" s="298"/>
      <c r="L18" s="298"/>
      <c r="M18" s="298"/>
      <c r="N18" s="298"/>
      <c r="O18" s="298"/>
      <c r="P18" s="146"/>
    </row>
    <row r="19" spans="1:16" ht="15.5">
      <c r="A19" s="146"/>
      <c r="B19" s="146" t="s">
        <v>269</v>
      </c>
      <c r="C19" s="146"/>
      <c r="D19" s="146"/>
      <c r="E19" s="146"/>
      <c r="F19" s="146"/>
      <c r="G19" s="146"/>
      <c r="H19" s="146"/>
      <c r="I19" s="299"/>
      <c r="J19" s="299" t="s">
        <v>167</v>
      </c>
      <c r="K19" s="298"/>
      <c r="L19" s="298"/>
      <c r="M19" s="502" t="s">
        <v>168</v>
      </c>
      <c r="N19" s="502"/>
      <c r="O19" s="502"/>
      <c r="P19" s="146"/>
    </row>
    <row r="20" spans="1:16" ht="15.5">
      <c r="A20" s="146"/>
      <c r="B20" s="146" t="s">
        <v>182</v>
      </c>
      <c r="C20" s="146"/>
      <c r="D20" s="146"/>
      <c r="E20" s="146"/>
      <c r="F20" s="146"/>
      <c r="G20" s="146"/>
      <c r="H20" s="503"/>
      <c r="I20" s="503"/>
      <c r="J20" s="300"/>
      <c r="K20" s="298"/>
      <c r="L20" s="146"/>
      <c r="M20" s="504" t="s">
        <v>169</v>
      </c>
      <c r="N20" s="504"/>
      <c r="O20" s="504"/>
      <c r="P20" s="146"/>
    </row>
    <row r="21" spans="1:16" ht="11.25" customHeight="1">
      <c r="A21" s="146"/>
      <c r="B21" s="146"/>
      <c r="C21" s="146"/>
      <c r="D21" s="146"/>
      <c r="E21" s="146"/>
      <c r="F21" s="146"/>
      <c r="G21" s="146"/>
      <c r="H21" s="146"/>
      <c r="I21" s="505"/>
      <c r="J21" s="505"/>
      <c r="K21" s="146"/>
      <c r="L21" s="146"/>
      <c r="M21" s="505"/>
      <c r="N21" s="505"/>
      <c r="O21" s="505"/>
      <c r="P21" s="146"/>
    </row>
    <row r="22" spans="1:16" ht="15.5">
      <c r="A22" s="501" t="s">
        <v>248</v>
      </c>
      <c r="B22" s="501"/>
      <c r="C22" s="501"/>
      <c r="D22" s="501"/>
      <c r="E22" s="501"/>
      <c r="F22" s="501"/>
      <c r="G22" s="501"/>
      <c r="H22" s="501"/>
      <c r="I22" s="501"/>
      <c r="J22" s="501"/>
      <c r="K22" s="501"/>
      <c r="L22" s="501"/>
      <c r="M22" s="501"/>
      <c r="N22" s="501"/>
      <c r="O22" s="501"/>
      <c r="P22" s="501"/>
    </row>
  </sheetData>
  <mergeCells count="8">
    <mergeCell ref="C5:O5"/>
    <mergeCell ref="A22:P22"/>
    <mergeCell ref="M19:O19"/>
    <mergeCell ref="H20:I20"/>
    <mergeCell ref="M20:O20"/>
    <mergeCell ref="I21:J21"/>
    <mergeCell ref="M21:O21"/>
    <mergeCell ref="I15:M15"/>
  </mergeCells>
  <printOptions horizontalCentered="1"/>
  <pageMargins left="0.39370078740157483" right="0.39370078740157483" top="0.98425196850393704" bottom="0.98425196850393704" header="0.51181102362204722" footer="0.51181102362204722"/>
  <pageSetup paperSize="9" scale="74" orientation="portrait" r:id="rId1"/>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EPS</vt:lpstr>
      <vt:lpstr>SEBI PL</vt:lpstr>
      <vt:lpstr>PL Notes</vt:lpstr>
      <vt:lpstr>Segment</vt:lpstr>
      <vt:lpstr>Balance Sheet</vt:lpstr>
      <vt:lpstr>Cashflow</vt:lpstr>
      <vt:lpstr>Notes</vt:lpstr>
      <vt:lpstr>'Balance Sheet'!Print_Area</vt:lpstr>
      <vt:lpstr>Cashflow!Print_Area</vt:lpstr>
      <vt:lpstr>'SEBI PL'!Print_Area</vt:lpstr>
      <vt:lpstr>Segment!Print_Area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83714</dc:creator>
  <cp:lastModifiedBy>Nitish Goenka</cp:lastModifiedBy>
  <cp:lastPrinted>2025-10-23T11:35:37Z</cp:lastPrinted>
  <dcterms:created xsi:type="dcterms:W3CDTF">2011-05-18T09:21:54Z</dcterms:created>
  <dcterms:modified xsi:type="dcterms:W3CDTF">2025-10-24T08:56:33Z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342dd11-b687-4083-904d-cc50df2d593f_Enabled">
    <vt:lpwstr>true</vt:lpwstr>
  </property>
  <property fmtid="{D5CDD505-2E9C-101B-9397-08002B2CF9AE}" pid="5" name="MSIP_Label_4342dd11-b687-4083-904d-cc50df2d593f_SetDate">
    <vt:lpwstr>2025-05-12T19:23:42Z</vt:lpwstr>
  </property>
  <property fmtid="{D5CDD505-2E9C-101B-9397-08002B2CF9AE}" pid="6" name="MSIP_Label_4342dd11-b687-4083-904d-cc50df2d593f_Method">
    <vt:lpwstr>Standard</vt:lpwstr>
  </property>
  <property fmtid="{D5CDD505-2E9C-101B-9397-08002B2CF9AE}" pid="7" name="MSIP_Label_4342dd11-b687-4083-904d-cc50df2d593f_Name">
    <vt:lpwstr>Test 1</vt:lpwstr>
  </property>
  <property fmtid="{D5CDD505-2E9C-101B-9397-08002B2CF9AE}" pid="8" name="MSIP_Label_4342dd11-b687-4083-904d-cc50df2d593f_SiteId">
    <vt:lpwstr>b5ff47a6-f7b4-4abf-a484-a75057bd8139</vt:lpwstr>
  </property>
  <property fmtid="{D5CDD505-2E9C-101B-9397-08002B2CF9AE}" pid="9" name="MSIP_Label_4342dd11-b687-4083-904d-cc50df2d593f_ActionId">
    <vt:lpwstr>86f49c5f-f287-477d-a59f-fd108c16ca15</vt:lpwstr>
  </property>
  <property fmtid="{D5CDD505-2E9C-101B-9397-08002B2CF9AE}" pid="10" name="MSIP_Label_4342dd11-b687-4083-904d-cc50df2d593f_ContentBits">
    <vt:lpwstr>0</vt:lpwstr>
  </property>
  <property fmtid="{D5CDD505-2E9C-101B-9397-08002B2CF9AE}" pid="11" name="MSIP_Label_4342dd11-b687-4083-904d-cc50df2d593f_Tag">
    <vt:lpwstr>10, 3, 0, 1</vt:lpwstr>
  </property>
</Properties>
</file>